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кіші топ " sheetId="1" r:id="rId1"/>
    <sheet name="Лист1" sheetId="2" r:id="rId2"/>
  </sheets>
  <definedNames>
    <definedName name="_xlnm.Print_Titles" localSheetId="0">'кіші топ '!$A:$N</definedName>
  </definedNames>
  <calcPr calcId="124519" refMode="R1C1"/>
</workbook>
</file>

<file path=xl/calcChain.xml><?xml version="1.0" encoding="utf-8"?>
<calcChain xmlns="http://schemas.openxmlformats.org/spreadsheetml/2006/main">
  <c r="C40" i="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BB41"/>
  <c r="BC41"/>
  <c r="BD41"/>
  <c r="BE41"/>
  <c r="BF41"/>
  <c r="BG41"/>
  <c r="BH41"/>
  <c r="BI41"/>
  <c r="BJ41"/>
  <c r="BK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E62"/>
  <c r="E61"/>
  <c r="E60"/>
  <c r="E56"/>
  <c r="E54"/>
  <c r="E53"/>
  <c r="E52"/>
  <c r="E51"/>
  <c r="E50"/>
  <c r="E49"/>
  <c r="E47"/>
  <c r="E46"/>
  <c r="E45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M41" s="1"/>
  <c r="BL40"/>
  <c r="BL41" s="1"/>
  <c r="BK40"/>
  <c r="BJ40"/>
  <c r="BI40"/>
  <c r="BH40"/>
  <c r="BG40"/>
  <c r="BF40"/>
  <c r="BE40"/>
  <c r="D56" s="1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D53" s="1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D50" s="1"/>
  <c r="V40"/>
  <c r="U40"/>
  <c r="T40"/>
  <c r="S40"/>
  <c r="R40"/>
  <c r="Q40"/>
  <c r="P40"/>
  <c r="O40"/>
  <c r="N40"/>
  <c r="D46" s="1"/>
  <c r="M40"/>
  <c r="L40"/>
  <c r="K40"/>
  <c r="J40"/>
  <c r="I40"/>
  <c r="H40"/>
  <c r="G40"/>
  <c r="F40"/>
  <c r="E40"/>
  <c r="D40"/>
  <c r="C41"/>
  <c r="D57" l="1"/>
  <c r="E57" s="1"/>
  <c r="D58"/>
  <c r="E58" s="1"/>
  <c r="AZ41"/>
  <c r="BA41"/>
  <c r="D45"/>
  <c r="D49"/>
  <c r="D52"/>
  <c r="E59" l="1"/>
</calcChain>
</file>

<file path=xl/sharedStrings.xml><?xml version="1.0" encoding="utf-8"?>
<sst xmlns="http://schemas.openxmlformats.org/spreadsheetml/2006/main" count="276" uniqueCount="246">
  <si>
    <t xml:space="preserve">                                  </t>
  </si>
  <si>
    <t xml:space="preserve">                                 Ортаңғы жас тобына арналған (3 жастағы балалар) бақылау парағы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</si>
  <si>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 Топ: _</t>
    </r>
    <r>
      <rPr>
        <b/>
        <u/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 xml:space="preserve">                Өткізу кезеңі:</t>
    </r>
    <r>
      <rPr>
        <b/>
        <u/>
        <sz val="12"/>
        <color theme="1"/>
        <rFont val="Times New Roman"/>
        <family val="1"/>
        <charset val="204"/>
      </rPr>
      <t xml:space="preserve"> қыркүйек</t>
    </r>
    <r>
      <rPr>
        <b/>
        <sz val="12"/>
        <color theme="1"/>
        <rFont val="Times New Roman"/>
        <family val="1"/>
        <charset val="204"/>
      </rPr>
      <t xml:space="preserve">          Өткізу мерзімі:_</t>
    </r>
    <r>
      <rPr>
        <b/>
        <u/>
        <sz val="12"/>
        <color theme="1"/>
        <rFont val="Times New Roman"/>
        <family val="1"/>
        <charset val="204"/>
      </rPr>
      <t xml:space="preserve">1-10 </t>
    </r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</si>
  <si>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</si>
  <si>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</si>
  <si>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</si>
  <si>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</si>
  <si>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</si>
  <si>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</si>
  <si>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</si>
  <si>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</si>
  <si>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</si>
  <si>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</si>
  <si>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</si>
  <si>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</si>
  <si>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</si>
  <si>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</si>
  <si>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</si>
  <si>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</si>
  <si>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</si>
  <si>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</si>
  <si>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</si>
  <si>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</si>
  <si>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</si>
  <si>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</si>
  <si>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</si>
  <si>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</si>
  <si>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</si>
  <si>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</si>
  <si>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</si>
  <si>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</si>
  <si>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</si>
  <si>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</si>
  <si>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</si>
  <si>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</si>
  <si>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</si>
  <si>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</si>
  <si>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</si>
  <si>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3-Т.1</t>
  </si>
  <si>
    <t>3-Т.2</t>
  </si>
  <si>
    <t>3-Т.3</t>
  </si>
  <si>
    <t>3-Т.4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</si>
  <si>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</si>
  <si>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</si>
  <si>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</si>
  <si>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</si>
  <si>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</si>
  <si>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</si>
  <si>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</si>
  <si>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</si>
  <si>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</si>
  <si>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</si>
  <si>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</si>
  <si>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</si>
  <si>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</si>
  <si>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</si>
  <si>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</si>
  <si>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</si>
  <si>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</si>
  <si>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</si>
  <si>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</si>
  <si>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</si>
  <si>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3-Ә.1</t>
  </si>
  <si>
    <t>3-Ә.2</t>
  </si>
  <si>
    <t>3-Ә.3</t>
  </si>
  <si>
    <t>3-Ә.4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</si>
  <si>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</si>
  <si>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</si>
  <si>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</si>
  <si>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</si>
  <si>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</si>
  <si>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</si>
  <si>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</si>
  <si>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</si>
  <si>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</si>
  <si>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</si>
  <si>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</si>
  <si>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</si>
  <si>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</si>
  <si>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</si>
  <si>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</si>
  <si>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</si>
  <si>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</si>
  <si>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</si>
  <si>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</si>
  <si>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</si>
  <si>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</si>
  <si>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</si>
  <si>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</si>
  <si>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</si>
  <si>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</si>
  <si>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</si>
  <si>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</si>
  <si>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</si>
  <si>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</si>
  <si>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</si>
  <si>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</si>
  <si>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</si>
  <si>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</si>
  <si>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</si>
  <si>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</si>
  <si>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</si>
  <si>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</si>
  <si>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</si>
  <si>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</si>
  <si>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</si>
  <si>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</si>
  <si>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</si>
  <si>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</si>
  <si>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</si>
  <si>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</si>
  <si>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</si>
  <si>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</si>
  <si>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</si>
  <si>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</si>
  <si>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</si>
  <si>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</si>
  <si>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</si>
  <si>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</si>
  <si>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</si>
  <si>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</si>
  <si>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</si>
  <si>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</si>
  <si>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</si>
  <si>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</si>
  <si>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</si>
  <si>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</si>
  <si>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</si>
  <si>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</si>
  <si>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</si>
  <si>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</si>
  <si>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</si>
  <si>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</si>
  <si>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</si>
  <si>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</si>
  <si>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</si>
  <si>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</si>
  <si>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</si>
  <si>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</si>
  <si>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</si>
  <si>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</si>
  <si>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</si>
  <si>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</si>
  <si>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</si>
  <si>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</si>
  <si>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</si>
  <si>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</si>
  <si>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</si>
  <si>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</si>
  <si>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</si>
  <si>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</si>
  <si>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</si>
  <si>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</si>
  <si>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</si>
  <si>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</si>
  <si>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</si>
  <si>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</si>
  <si>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</si>
  <si>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</si>
  <si>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</si>
  <si>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</si>
  <si>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</si>
  <si>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</si>
  <si>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</si>
  <si>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</si>
  <si>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</si>
  <si>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</si>
  <si>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</si>
  <si>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</si>
  <si>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</si>
  <si>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</si>
  <si>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</si>
  <si>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</si>
  <si>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</si>
  <si>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</si>
  <si>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</si>
  <si>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</si>
  <si>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</si>
  <si>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</si>
  <si>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</si>
  <si>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</si>
  <si>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</si>
  <si>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</si>
  <si>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</si>
  <si>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</si>
  <si>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</si>
  <si>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</si>
  <si>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</si>
  <si>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</si>
  <si>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</si>
  <si>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</si>
  <si>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</si>
  <si>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</si>
  <si>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</si>
  <si>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</si>
  <si>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</si>
  <si>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</si>
  <si>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</si>
  <si>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</si>
  <si>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</si>
  <si>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</si>
  <si>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</si>
  <si>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</si>
  <si>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</si>
  <si>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</si>
  <si>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</si>
  <si>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</si>
  <si>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</si>
  <si>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</si>
  <si>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</si>
  <si>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</si>
  <si>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</si>
  <si>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</si>
  <si>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</si>
  <si>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</si>
  <si>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</si>
  <si>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</si>
  <si>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</si>
  <si>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</si>
  <si>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Абай Дінислам</t>
  </si>
  <si>
    <t>Алтаев Арлан</t>
  </si>
  <si>
    <t>Амантаева Алуа</t>
  </si>
  <si>
    <t>Асқар Шахризада</t>
  </si>
  <si>
    <t>Әубакір Даяна</t>
  </si>
  <si>
    <t>Жапаров Муслим</t>
  </si>
  <si>
    <t>Кеңес Алан</t>
  </si>
  <si>
    <t>Мұхтар Мирас</t>
  </si>
  <si>
    <t>Наурызбай Нурикамал</t>
  </si>
  <si>
    <t>Нұргелді Аделин</t>
  </si>
  <si>
    <t>Рамазан Жансая</t>
  </si>
  <si>
    <t>Ракаев Али</t>
  </si>
  <si>
    <t>Сапар Айым</t>
  </si>
  <si>
    <t>Балтабекова Еркежан</t>
  </si>
  <si>
    <t>Удовыдченков Семен</t>
  </si>
  <si>
    <t>Барлығы</t>
  </si>
  <si>
    <t>Педагог пен баланың күтілетін нәтижелерге жетуі,  %</t>
  </si>
  <si>
    <t>ЕСКЕРТУ</t>
  </si>
  <si>
    <t>Жоғары</t>
  </si>
  <si>
    <t>Орташа</t>
  </si>
  <si>
    <t>Төмен</t>
  </si>
  <si>
    <t>А</t>
  </si>
  <si>
    <t>3-Ф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</si>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</sst>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R62"/>
  <sheetViews>
    <sheetView tabSelected="1" view="pageBreakPreview" topLeftCell="BV7" zoomScale="86" zoomScaleSheetLayoutView="86" workbookViewId="0">
      <selection activeCell="BH13" sqref="BH13:BJ13"/>
    </sheetView>
  </sheetViews>
  <sheetFormatPr defaultRowHeight="15"/>
  <cols>
    <col min="2" max="2" width="31.140625" customWidth="1"/>
    <col min="4" max="4" width="9.5703125" bestFit="1" customWidth="1"/>
    <col min="15" max="122" width="9.140625" style="6"/>
  </cols>
  <sheetData>
    <row r="1" spans="1:122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5"/>
      <c r="P1" s="5"/>
      <c r="Q1" s="5"/>
      <c r="R1" s="5"/>
      <c r="S1" s="5"/>
      <c r="T1" s="5"/>
      <c r="U1" s="5"/>
      <c r="V1" s="5"/>
    </row>
    <row r="2" spans="1:122" ht="15.75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5"/>
      <c r="P2" s="5"/>
      <c r="Q2" s="5"/>
      <c r="R2" s="5"/>
      <c r="S2" s="5"/>
      <c r="T2" s="5"/>
      <c r="U2" s="5"/>
      <c r="V2" s="5"/>
    </row>
    <row r="3" spans="1:122" ht="15.75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</row>
    <row r="4" spans="1:122" ht="15.75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spans="1:122" ht="15.75" customHeight="1">
      <c r="A5" s="72" t="s">
        <v>3</v>
      </c>
      <c r="B5" s="72" t="s">
        <v>4</v>
      </c>
      <c r="C5" s="73" t="s">
        <v>5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6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56" t="s">
        <v>7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6" t="s">
        <v>8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8"/>
      <c r="DG5" s="59" t="s">
        <v>9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</row>
    <row r="6" spans="1:122" ht="15.75" customHeight="1">
      <c r="A6" s="72"/>
      <c r="B6" s="72"/>
      <c r="C6" s="61" t="s">
        <v>10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4" t="s">
        <v>11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5" t="s">
        <v>12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6" t="s">
        <v>13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4" t="s">
        <v>14</v>
      </c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8" t="s">
        <v>15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9"/>
      <c r="BW6" s="70" t="s">
        <v>16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17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18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48" t="s">
        <v>19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spans="1:122" ht="54.75" customHeight="1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M7" s="9"/>
      <c r="AN7" s="9"/>
      <c r="AO7" s="9"/>
      <c r="AP7" s="9"/>
      <c r="AQ7" s="9"/>
      <c r="AR7" s="9"/>
      <c r="AS7" s="9"/>
      <c r="AT7" s="9"/>
      <c r="AU7" s="9"/>
      <c r="AV7" s="9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</row>
    <row r="8" spans="1:122" ht="15.75" hidden="1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M8" s="10"/>
      <c r="AN8" s="10"/>
      <c r="AO8" s="10"/>
      <c r="AP8" s="10"/>
      <c r="AQ8" s="10"/>
      <c r="AR8" s="10"/>
      <c r="AS8" s="10"/>
      <c r="AT8" s="10"/>
      <c r="AU8" s="10"/>
      <c r="A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</row>
    <row r="9" spans="1:122" ht="15.75" hidden="1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M9" s="10"/>
      <c r="AN9" s="10"/>
      <c r="AO9" s="10"/>
      <c r="AP9" s="10"/>
      <c r="AQ9" s="10"/>
      <c r="AR9" s="10"/>
      <c r="AS9" s="10"/>
      <c r="AT9" s="10"/>
      <c r="AU9" s="10"/>
      <c r="A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</row>
    <row r="10" spans="1:122" ht="87.75" hidden="1" customHeight="1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</row>
    <row r="11" spans="1:122" ht="45" hidden="1" customHeight="1">
      <c r="A11" s="72"/>
      <c r="B11" s="7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M11" s="10"/>
      <c r="AN11" s="10"/>
      <c r="AO11" s="10"/>
      <c r="AP11" s="10"/>
      <c r="AQ11" s="10"/>
      <c r="AR11" s="10"/>
      <c r="AS11" s="10"/>
      <c r="AT11" s="10"/>
      <c r="AU11" s="10"/>
      <c r="AV11" s="12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</row>
    <row r="12" spans="1:122" ht="48" customHeight="1" thickBot="1">
      <c r="A12" s="72"/>
      <c r="B12" s="72"/>
      <c r="C12" s="78" t="s">
        <v>20</v>
      </c>
      <c r="D12" s="51" t="s">
        <v>21</v>
      </c>
      <c r="E12" s="51" t="s">
        <v>22</v>
      </c>
      <c r="F12" s="79" t="s">
        <v>23</v>
      </c>
      <c r="G12" s="79" t="s">
        <v>24</v>
      </c>
      <c r="H12" s="79" t="s">
        <v>25</v>
      </c>
      <c r="I12" s="79" t="s">
        <v>26</v>
      </c>
      <c r="J12" s="79" t="s">
        <v>27</v>
      </c>
      <c r="K12" s="79" t="s">
        <v>28</v>
      </c>
      <c r="L12" s="51" t="s">
        <v>29</v>
      </c>
      <c r="M12" s="51" t="s">
        <v>27</v>
      </c>
      <c r="N12" s="51" t="s">
        <v>28</v>
      </c>
      <c r="O12" s="52" t="s">
        <v>30</v>
      </c>
      <c r="P12" s="52"/>
      <c r="Q12" s="52"/>
      <c r="R12" s="53" t="s">
        <v>31</v>
      </c>
      <c r="S12" s="54"/>
      <c r="T12" s="55"/>
      <c r="U12" s="53" t="s">
        <v>32</v>
      </c>
      <c r="V12" s="54"/>
      <c r="W12" s="55"/>
      <c r="X12" s="52" t="s">
        <v>33</v>
      </c>
      <c r="Y12" s="52"/>
      <c r="Z12" s="52"/>
      <c r="AA12" s="52" t="s">
        <v>34</v>
      </c>
      <c r="AB12" s="52"/>
      <c r="AC12" s="52"/>
      <c r="AD12" s="52" t="s">
        <v>35</v>
      </c>
      <c r="AE12" s="52"/>
      <c r="AF12" s="52"/>
      <c r="AG12" s="77" t="s">
        <v>36</v>
      </c>
      <c r="AH12" s="77"/>
      <c r="AI12" s="77"/>
      <c r="AJ12" s="52" t="s">
        <v>37</v>
      </c>
      <c r="AK12" s="52"/>
      <c r="AL12" s="52"/>
      <c r="AM12" s="48" t="s">
        <v>38</v>
      </c>
      <c r="AN12" s="49"/>
      <c r="AO12" s="50"/>
      <c r="AP12" s="48" t="s">
        <v>39</v>
      </c>
      <c r="AQ12" s="49"/>
      <c r="AR12" s="50"/>
      <c r="AS12" s="48" t="s">
        <v>40</v>
      </c>
      <c r="AT12" s="49"/>
      <c r="AU12" s="50"/>
      <c r="AV12" s="42" t="s">
        <v>41</v>
      </c>
      <c r="AW12" s="42"/>
      <c r="AX12" s="42"/>
      <c r="AY12" s="42" t="s">
        <v>42</v>
      </c>
      <c r="AZ12" s="42"/>
      <c r="BA12" s="42"/>
      <c r="BB12" s="42" t="s">
        <v>43</v>
      </c>
      <c r="BC12" s="42"/>
      <c r="BD12" s="42"/>
      <c r="BE12" s="42" t="s">
        <v>44</v>
      </c>
      <c r="BF12" s="42"/>
      <c r="BG12" s="42"/>
      <c r="BH12" s="42" t="s">
        <v>45</v>
      </c>
      <c r="BI12" s="42"/>
      <c r="BJ12" s="42"/>
      <c r="BK12" s="42" t="s">
        <v>46</v>
      </c>
      <c r="BL12" s="42"/>
      <c r="BM12" s="42"/>
      <c r="BN12" s="42" t="s">
        <v>47</v>
      </c>
      <c r="BO12" s="42"/>
      <c r="BP12" s="42"/>
      <c r="BQ12" s="42" t="s">
        <v>48</v>
      </c>
      <c r="BR12" s="42"/>
      <c r="BS12" s="42"/>
      <c r="BT12" s="42" t="s">
        <v>49</v>
      </c>
      <c r="BU12" s="42"/>
      <c r="BV12" s="42"/>
      <c r="BW12" s="42" t="s">
        <v>50</v>
      </c>
      <c r="BX12" s="42"/>
      <c r="BY12" s="42"/>
      <c r="BZ12" s="42" t="s">
        <v>51</v>
      </c>
      <c r="CA12" s="42"/>
      <c r="CB12" s="42"/>
      <c r="CC12" s="42" t="s">
        <v>52</v>
      </c>
      <c r="CD12" s="42"/>
      <c r="CE12" s="42"/>
      <c r="CF12" s="42" t="s">
        <v>53</v>
      </c>
      <c r="CG12" s="42"/>
      <c r="CH12" s="42"/>
      <c r="CI12" s="42" t="s">
        <v>54</v>
      </c>
      <c r="CJ12" s="42"/>
      <c r="CK12" s="42"/>
      <c r="CL12" s="42" t="s">
        <v>55</v>
      </c>
      <c r="CM12" s="42"/>
      <c r="CN12" s="42"/>
      <c r="CO12" s="48" t="s">
        <v>56</v>
      </c>
      <c r="CP12" s="49"/>
      <c r="CQ12" s="50"/>
      <c r="CR12" s="48" t="s">
        <v>57</v>
      </c>
      <c r="CS12" s="49"/>
      <c r="CT12" s="50"/>
      <c r="CU12" s="48" t="s">
        <v>58</v>
      </c>
      <c r="CV12" s="49"/>
      <c r="CW12" s="50"/>
      <c r="CX12" s="48" t="s">
        <v>59</v>
      </c>
      <c r="CY12" s="49"/>
      <c r="CZ12" s="50"/>
      <c r="DA12" s="48" t="s">
        <v>60</v>
      </c>
      <c r="DB12" s="49"/>
      <c r="DC12" s="50"/>
      <c r="DD12" s="48" t="s">
        <v>61</v>
      </c>
      <c r="DE12" s="49"/>
      <c r="DF12" s="50"/>
      <c r="DG12" s="42" t="s">
        <v>62</v>
      </c>
      <c r="DH12" s="42"/>
      <c r="DI12" s="42"/>
      <c r="DJ12" s="42" t="s">
        <v>63</v>
      </c>
      <c r="DK12" s="42"/>
      <c r="DL12" s="42"/>
      <c r="DM12" s="42" t="s">
        <v>64</v>
      </c>
      <c r="DN12" s="42"/>
      <c r="DO12" s="42"/>
      <c r="DP12" s="42" t="s">
        <v>65</v>
      </c>
      <c r="DQ12" s="42"/>
      <c r="DR12" s="42"/>
    </row>
    <row r="13" spans="1:122" ht="110.25" customHeight="1" thickBot="1">
      <c r="A13" s="72"/>
      <c r="B13" s="72"/>
      <c r="C13" s="45" t="s">
        <v>66</v>
      </c>
      <c r="D13" s="46"/>
      <c r="E13" s="47"/>
      <c r="F13" s="45" t="s">
        <v>67</v>
      </c>
      <c r="G13" s="46"/>
      <c r="H13" s="47"/>
      <c r="I13" s="45" t="s">
        <v>68</v>
      </c>
      <c r="J13" s="46"/>
      <c r="K13" s="47"/>
      <c r="L13" s="45" t="s">
        <v>69</v>
      </c>
      <c r="M13" s="46"/>
      <c r="N13" s="47"/>
      <c r="O13" s="34" t="s">
        <v>70</v>
      </c>
      <c r="P13" s="35"/>
      <c r="Q13" s="36"/>
      <c r="R13" s="34" t="s">
        <v>71</v>
      </c>
      <c r="S13" s="35"/>
      <c r="T13" s="36"/>
      <c r="U13" s="34" t="s">
        <v>72</v>
      </c>
      <c r="V13" s="35"/>
      <c r="W13" s="36"/>
      <c r="X13" s="34" t="s">
        <v>73</v>
      </c>
      <c r="Y13" s="35"/>
      <c r="Z13" s="36"/>
      <c r="AA13" s="34" t="s">
        <v>74</v>
      </c>
      <c r="AB13" s="35"/>
      <c r="AC13" s="36"/>
      <c r="AD13" s="34" t="s">
        <v>75</v>
      </c>
      <c r="AE13" s="35"/>
      <c r="AF13" s="36"/>
      <c r="AG13" s="34" t="s">
        <v>76</v>
      </c>
      <c r="AH13" s="35"/>
      <c r="AI13" s="36"/>
      <c r="AJ13" s="34" t="s">
        <v>77</v>
      </c>
      <c r="AK13" s="35"/>
      <c r="AL13" s="36"/>
      <c r="AM13" s="34" t="s">
        <v>78</v>
      </c>
      <c r="AN13" s="35"/>
      <c r="AO13" s="36"/>
      <c r="AP13" s="34" t="s">
        <v>79</v>
      </c>
      <c r="AQ13" s="35"/>
      <c r="AR13" s="36"/>
      <c r="AS13" s="39" t="s">
        <v>80</v>
      </c>
      <c r="AT13" s="40"/>
      <c r="AU13" s="41"/>
      <c r="AV13" s="34" t="s">
        <v>81</v>
      </c>
      <c r="AW13" s="35"/>
      <c r="AX13" s="36"/>
      <c r="AY13" s="34" t="s">
        <v>82</v>
      </c>
      <c r="AZ13" s="35"/>
      <c r="BA13" s="36"/>
      <c r="BB13" s="34" t="s">
        <v>83</v>
      </c>
      <c r="BC13" s="35"/>
      <c r="BD13" s="36"/>
      <c r="BE13" s="34" t="s">
        <v>84</v>
      </c>
      <c r="BF13" s="35"/>
      <c r="BG13" s="36"/>
      <c r="BH13" s="34" t="s">
        <v>85</v>
      </c>
      <c r="BI13" s="35"/>
      <c r="BJ13" s="36"/>
      <c r="BK13" s="34" t="s">
        <v>86</v>
      </c>
      <c r="BL13" s="35"/>
      <c r="BM13" s="36"/>
      <c r="BN13" s="34" t="s">
        <v>87</v>
      </c>
      <c r="BO13" s="35"/>
      <c r="BP13" s="36"/>
      <c r="BQ13" s="34" t="s">
        <v>88</v>
      </c>
      <c r="BR13" s="35"/>
      <c r="BS13" s="36"/>
      <c r="BT13" s="34" t="s">
        <v>89</v>
      </c>
      <c r="BU13" s="35"/>
      <c r="BV13" s="36"/>
      <c r="BW13" s="34" t="s">
        <v>90</v>
      </c>
      <c r="BX13" s="35"/>
      <c r="BY13" s="36"/>
      <c r="BZ13" s="34" t="s">
        <v>91</v>
      </c>
      <c r="CA13" s="35"/>
      <c r="CB13" s="36"/>
      <c r="CC13" s="34" t="s">
        <v>92</v>
      </c>
      <c r="CD13" s="35"/>
      <c r="CE13" s="36"/>
      <c r="CF13" s="34" t="s">
        <v>93</v>
      </c>
      <c r="CG13" s="35"/>
      <c r="CH13" s="36"/>
      <c r="CI13" s="34" t="s">
        <v>94</v>
      </c>
      <c r="CJ13" s="35"/>
      <c r="CK13" s="36"/>
      <c r="CL13" s="34" t="s">
        <v>95</v>
      </c>
      <c r="CM13" s="35"/>
      <c r="CN13" s="36"/>
      <c r="CO13" s="34" t="s">
        <v>96</v>
      </c>
      <c r="CP13" s="35"/>
      <c r="CQ13" s="36"/>
      <c r="CR13" s="34" t="s">
        <v>97</v>
      </c>
      <c r="CS13" s="35"/>
      <c r="CT13" s="36"/>
      <c r="CU13" s="34" t="s">
        <v>240</v>
      </c>
      <c r="CV13" s="35"/>
      <c r="CW13" s="36"/>
      <c r="CX13" s="34" t="s">
        <v>98</v>
      </c>
      <c r="CY13" s="35"/>
      <c r="CZ13" s="36"/>
      <c r="DA13" s="34" t="s">
        <v>99</v>
      </c>
      <c r="DB13" s="35"/>
      <c r="DC13" s="36"/>
      <c r="DD13" s="34" t="s">
        <v>100</v>
      </c>
      <c r="DE13" s="35"/>
      <c r="DF13" s="36"/>
      <c r="DG13" s="34" t="s">
        <v>101</v>
      </c>
      <c r="DH13" s="35"/>
      <c r="DI13" s="36"/>
      <c r="DJ13" s="34" t="s">
        <v>102</v>
      </c>
      <c r="DK13" s="35"/>
      <c r="DL13" s="36"/>
      <c r="DM13" s="34" t="s">
        <v>103</v>
      </c>
      <c r="DN13" s="35"/>
      <c r="DO13" s="36"/>
      <c r="DP13" s="34" t="s">
        <v>104</v>
      </c>
      <c r="DQ13" s="35"/>
      <c r="DR13" s="36"/>
    </row>
    <row r="14" spans="1:122" ht="108.75" thickBot="1">
      <c r="A14" s="72"/>
      <c r="B14" s="72"/>
      <c r="C14" s="13" t="s">
        <v>105</v>
      </c>
      <c r="D14" s="14" t="s">
        <v>106</v>
      </c>
      <c r="E14" s="15" t="s">
        <v>107</v>
      </c>
      <c r="F14" s="13" t="s">
        <v>108</v>
      </c>
      <c r="G14" s="14" t="s">
        <v>109</v>
      </c>
      <c r="H14" s="15" t="s">
        <v>110</v>
      </c>
      <c r="I14" s="13" t="s">
        <v>111</v>
      </c>
      <c r="J14" s="14" t="s">
        <v>112</v>
      </c>
      <c r="K14" s="15" t="s">
        <v>113</v>
      </c>
      <c r="L14" s="13" t="s">
        <v>114</v>
      </c>
      <c r="M14" s="14" t="s">
        <v>115</v>
      </c>
      <c r="N14" s="14" t="s">
        <v>116</v>
      </c>
      <c r="O14" s="16" t="s">
        <v>117</v>
      </c>
      <c r="P14" s="17" t="s">
        <v>118</v>
      </c>
      <c r="Q14" s="18" t="s">
        <v>119</v>
      </c>
      <c r="R14" s="19" t="s">
        <v>120</v>
      </c>
      <c r="S14" s="17" t="s">
        <v>121</v>
      </c>
      <c r="T14" s="18" t="s">
        <v>122</v>
      </c>
      <c r="U14" s="19" t="s">
        <v>123</v>
      </c>
      <c r="V14" s="17" t="s">
        <v>121</v>
      </c>
      <c r="W14" s="18" t="s">
        <v>124</v>
      </c>
      <c r="X14" s="19" t="s">
        <v>125</v>
      </c>
      <c r="Y14" s="17" t="s">
        <v>126</v>
      </c>
      <c r="Z14" s="18" t="s">
        <v>127</v>
      </c>
      <c r="AA14" s="19" t="s">
        <v>128</v>
      </c>
      <c r="AB14" s="17" t="s">
        <v>129</v>
      </c>
      <c r="AC14" s="18" t="s">
        <v>122</v>
      </c>
      <c r="AD14" s="19" t="s">
        <v>130</v>
      </c>
      <c r="AE14" s="17" t="s">
        <v>131</v>
      </c>
      <c r="AF14" s="18" t="s">
        <v>132</v>
      </c>
      <c r="AG14" s="19" t="s">
        <v>133</v>
      </c>
      <c r="AH14" s="17" t="s">
        <v>134</v>
      </c>
      <c r="AI14" s="18" t="s">
        <v>135</v>
      </c>
      <c r="AJ14" s="19" t="s">
        <v>136</v>
      </c>
      <c r="AK14" s="17" t="s">
        <v>137</v>
      </c>
      <c r="AL14" s="18" t="s">
        <v>138</v>
      </c>
      <c r="AM14" s="19" t="s">
        <v>139</v>
      </c>
      <c r="AN14" s="17" t="s">
        <v>109</v>
      </c>
      <c r="AO14" s="18" t="s">
        <v>140</v>
      </c>
      <c r="AP14" s="19" t="s">
        <v>141</v>
      </c>
      <c r="AQ14" s="17" t="s">
        <v>142</v>
      </c>
      <c r="AR14" s="18" t="s">
        <v>143</v>
      </c>
      <c r="AS14" s="19" t="s">
        <v>144</v>
      </c>
      <c r="AT14" s="17" t="s">
        <v>145</v>
      </c>
      <c r="AU14" s="18" t="s">
        <v>146</v>
      </c>
      <c r="AV14" s="19" t="s">
        <v>147</v>
      </c>
      <c r="AW14" s="17" t="s">
        <v>148</v>
      </c>
      <c r="AX14" s="18" t="s">
        <v>149</v>
      </c>
      <c r="AY14" s="19" t="s">
        <v>150</v>
      </c>
      <c r="AZ14" s="17" t="s">
        <v>151</v>
      </c>
      <c r="BA14" s="18" t="s">
        <v>152</v>
      </c>
      <c r="BB14" s="19" t="s">
        <v>153</v>
      </c>
      <c r="BC14" s="17" t="s">
        <v>121</v>
      </c>
      <c r="BD14" s="18" t="s">
        <v>154</v>
      </c>
      <c r="BE14" s="19" t="s">
        <v>155</v>
      </c>
      <c r="BF14" s="17" t="s">
        <v>156</v>
      </c>
      <c r="BG14" s="18" t="s">
        <v>157</v>
      </c>
      <c r="BH14" s="16" t="s">
        <v>158</v>
      </c>
      <c r="BI14" s="17" t="s">
        <v>159</v>
      </c>
      <c r="BJ14" s="18" t="s">
        <v>160</v>
      </c>
      <c r="BK14" s="19" t="s">
        <v>161</v>
      </c>
      <c r="BL14" s="17" t="s">
        <v>162</v>
      </c>
      <c r="BM14" s="18" t="s">
        <v>163</v>
      </c>
      <c r="BN14" s="19" t="s">
        <v>164</v>
      </c>
      <c r="BO14" s="17" t="s">
        <v>165</v>
      </c>
      <c r="BP14" s="18" t="s">
        <v>166</v>
      </c>
      <c r="BQ14" s="19" t="s">
        <v>167</v>
      </c>
      <c r="BR14" s="17" t="s">
        <v>156</v>
      </c>
      <c r="BS14" s="18" t="s">
        <v>140</v>
      </c>
      <c r="BT14" s="19" t="s">
        <v>168</v>
      </c>
      <c r="BU14" s="17" t="s">
        <v>169</v>
      </c>
      <c r="BV14" s="18" t="s">
        <v>170</v>
      </c>
      <c r="BW14" s="19" t="s">
        <v>171</v>
      </c>
      <c r="BX14" s="17" t="s">
        <v>172</v>
      </c>
      <c r="BY14" s="18" t="s">
        <v>173</v>
      </c>
      <c r="BZ14" s="19" t="s">
        <v>174</v>
      </c>
      <c r="CA14" s="17" t="s">
        <v>175</v>
      </c>
      <c r="CB14" s="18" t="s">
        <v>176</v>
      </c>
      <c r="CC14" s="19" t="s">
        <v>177</v>
      </c>
      <c r="CD14" s="17" t="s">
        <v>178</v>
      </c>
      <c r="CE14" s="18" t="s">
        <v>179</v>
      </c>
      <c r="CF14" s="19" t="s">
        <v>180</v>
      </c>
      <c r="CG14" s="17" t="s">
        <v>181</v>
      </c>
      <c r="CH14" s="18" t="s">
        <v>182</v>
      </c>
      <c r="CI14" s="19" t="s">
        <v>183</v>
      </c>
      <c r="CJ14" s="17" t="s">
        <v>184</v>
      </c>
      <c r="CK14" s="18" t="s">
        <v>185</v>
      </c>
      <c r="CL14" s="19" t="s">
        <v>186</v>
      </c>
      <c r="CM14" s="17" t="s">
        <v>187</v>
      </c>
      <c r="CN14" s="18" t="s">
        <v>188</v>
      </c>
      <c r="CO14" s="16" t="s">
        <v>189</v>
      </c>
      <c r="CP14" s="17" t="s">
        <v>190</v>
      </c>
      <c r="CQ14" s="18" t="s">
        <v>191</v>
      </c>
      <c r="CR14" s="19" t="s">
        <v>192</v>
      </c>
      <c r="CS14" s="17" t="s">
        <v>193</v>
      </c>
      <c r="CT14" s="18" t="s">
        <v>194</v>
      </c>
      <c r="CU14" s="19" t="s">
        <v>195</v>
      </c>
      <c r="CV14" s="17" t="s">
        <v>196</v>
      </c>
      <c r="CW14" s="18" t="s">
        <v>197</v>
      </c>
      <c r="CX14" s="19" t="s">
        <v>198</v>
      </c>
      <c r="CY14" s="17" t="s">
        <v>199</v>
      </c>
      <c r="CZ14" s="18" t="s">
        <v>200</v>
      </c>
      <c r="DA14" s="19" t="s">
        <v>201</v>
      </c>
      <c r="DB14" s="17" t="s">
        <v>202</v>
      </c>
      <c r="DC14" s="18" t="s">
        <v>203</v>
      </c>
      <c r="DD14" s="19" t="s">
        <v>204</v>
      </c>
      <c r="DE14" s="17" t="s">
        <v>205</v>
      </c>
      <c r="DF14" s="18" t="s">
        <v>206</v>
      </c>
      <c r="DG14" s="19" t="s">
        <v>207</v>
      </c>
      <c r="DH14" s="17" t="s">
        <v>208</v>
      </c>
      <c r="DI14" s="18" t="s">
        <v>209</v>
      </c>
      <c r="DJ14" s="19" t="s">
        <v>210</v>
      </c>
      <c r="DK14" s="20" t="s">
        <v>211</v>
      </c>
      <c r="DL14" s="18" t="s">
        <v>212</v>
      </c>
      <c r="DM14" s="19" t="s">
        <v>213</v>
      </c>
      <c r="DN14" s="17" t="s">
        <v>214</v>
      </c>
      <c r="DO14" s="18" t="s">
        <v>215</v>
      </c>
      <c r="DP14" s="19" t="s">
        <v>216</v>
      </c>
      <c r="DQ14" s="17" t="s">
        <v>217</v>
      </c>
      <c r="DR14" s="18" t="s">
        <v>218</v>
      </c>
    </row>
    <row r="15" spans="1:122" ht="15.75">
      <c r="A15" s="21">
        <v>1</v>
      </c>
      <c r="B15" s="22" t="s">
        <v>219</v>
      </c>
      <c r="C15" s="23"/>
      <c r="D15" s="23">
        <v>1</v>
      </c>
      <c r="E15" s="23"/>
      <c r="F15" s="22"/>
      <c r="G15" s="22">
        <v>1</v>
      </c>
      <c r="H15" s="22"/>
      <c r="I15" s="22"/>
      <c r="J15" s="22">
        <v>1</v>
      </c>
      <c r="K15" s="22"/>
      <c r="L15" s="24"/>
      <c r="M15" s="24">
        <v>1</v>
      </c>
      <c r="N15" s="24"/>
      <c r="O15" s="25"/>
      <c r="P15" s="25">
        <v>1</v>
      </c>
      <c r="Q15" s="25"/>
      <c r="R15" s="25"/>
      <c r="S15" s="25">
        <v>1</v>
      </c>
      <c r="T15" s="9"/>
      <c r="U15" s="9"/>
      <c r="V15" s="9"/>
      <c r="W15" s="25">
        <v>1</v>
      </c>
      <c r="X15" s="25"/>
      <c r="Y15" s="25"/>
      <c r="Z15" s="25">
        <v>1</v>
      </c>
      <c r="AA15" s="25"/>
      <c r="AB15" s="25"/>
      <c r="AC15" s="25">
        <v>1</v>
      </c>
      <c r="AD15" s="25"/>
      <c r="AE15" s="25">
        <v>1</v>
      </c>
      <c r="AF15" s="25"/>
      <c r="AG15" s="10"/>
      <c r="AH15" s="10"/>
      <c r="AI15" s="10">
        <v>1</v>
      </c>
      <c r="AJ15" s="10"/>
      <c r="AK15" s="10"/>
      <c r="AL15" s="10">
        <v>1</v>
      </c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/>
      <c r="BJ15" s="9">
        <v>1</v>
      </c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>
        <v>1</v>
      </c>
      <c r="DB15" s="9"/>
      <c r="DC15" s="9"/>
      <c r="DD15" s="9"/>
      <c r="DE15" s="9"/>
      <c r="DF15" s="9">
        <v>1</v>
      </c>
      <c r="DG15" s="10">
        <v>1</v>
      </c>
      <c r="DH15" s="10"/>
      <c r="DI15" s="10"/>
      <c r="DJ15" s="10"/>
      <c r="DK15" s="10"/>
      <c r="DL15" s="10">
        <v>1</v>
      </c>
      <c r="DM15" s="10"/>
      <c r="DN15" s="10">
        <v>1</v>
      </c>
      <c r="DO15" s="10"/>
      <c r="DP15" s="10">
        <v>1</v>
      </c>
      <c r="DQ15" s="10"/>
      <c r="DR15" s="10"/>
    </row>
    <row r="16" spans="1:122" ht="15.75">
      <c r="A16" s="21">
        <v>2</v>
      </c>
      <c r="B16" s="22" t="s">
        <v>220</v>
      </c>
      <c r="C16" s="26"/>
      <c r="D16" s="26">
        <v>1</v>
      </c>
      <c r="E16" s="26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7"/>
      <c r="P16" s="27">
        <v>1</v>
      </c>
      <c r="Q16" s="27"/>
      <c r="R16" s="27"/>
      <c r="S16" s="27">
        <v>1</v>
      </c>
      <c r="T16" s="10"/>
      <c r="U16" s="10"/>
      <c r="V16" s="10">
        <v>1</v>
      </c>
      <c r="W16" s="27"/>
      <c r="X16" s="27"/>
      <c r="Y16" s="27">
        <v>1</v>
      </c>
      <c r="Z16" s="27"/>
      <c r="AA16" s="27"/>
      <c r="AB16" s="27">
        <v>1</v>
      </c>
      <c r="AC16" s="27"/>
      <c r="AD16" s="27"/>
      <c r="AE16" s="27">
        <v>1</v>
      </c>
      <c r="AF16" s="27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10"/>
      <c r="AV16" s="10"/>
      <c r="AW16" s="10">
        <v>1</v>
      </c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/>
      <c r="BI16" s="10">
        <v>1</v>
      </c>
      <c r="BJ16" s="10"/>
      <c r="BK16" s="10"/>
      <c r="BL16" s="10">
        <v>1</v>
      </c>
      <c r="BM16" s="10"/>
      <c r="BN16" s="10"/>
      <c r="BO16" s="10">
        <v>1</v>
      </c>
      <c r="BP16" s="10"/>
      <c r="BQ16" s="10"/>
      <c r="BR16" s="10">
        <v>1</v>
      </c>
      <c r="BS16" s="10"/>
      <c r="BT16" s="10"/>
      <c r="BU16" s="10">
        <v>1</v>
      </c>
      <c r="BV16" s="10"/>
      <c r="BW16" s="10"/>
      <c r="BX16" s="10">
        <v>1</v>
      </c>
      <c r="BY16" s="10"/>
      <c r="BZ16" s="10"/>
      <c r="CA16" s="10">
        <v>1</v>
      </c>
      <c r="CB16" s="10"/>
      <c r="CC16" s="10"/>
      <c r="CD16" s="10">
        <v>1</v>
      </c>
      <c r="CE16" s="10"/>
      <c r="CF16" s="10"/>
      <c r="CG16" s="10">
        <v>1</v>
      </c>
      <c r="CH16" s="10"/>
      <c r="CI16" s="10"/>
      <c r="CJ16" s="10">
        <v>1</v>
      </c>
      <c r="CK16" s="10"/>
      <c r="CL16" s="10">
        <v>1</v>
      </c>
      <c r="CM16" s="10"/>
      <c r="CN16" s="10"/>
      <c r="CO16" s="10"/>
      <c r="CP16" s="10">
        <v>1</v>
      </c>
      <c r="CQ16" s="10"/>
      <c r="CR16" s="10"/>
      <c r="CS16" s="10">
        <v>1</v>
      </c>
      <c r="CT16" s="10"/>
      <c r="CU16" s="10"/>
      <c r="CV16" s="10">
        <v>1</v>
      </c>
      <c r="CW16" s="10"/>
      <c r="CX16" s="10"/>
      <c r="CY16" s="10">
        <v>1</v>
      </c>
      <c r="CZ16" s="10"/>
      <c r="DA16" s="10">
        <v>1</v>
      </c>
      <c r="DB16" s="10"/>
      <c r="DC16" s="10"/>
      <c r="DD16" s="10"/>
      <c r="DE16" s="10"/>
      <c r="DF16" s="10">
        <v>1</v>
      </c>
      <c r="DG16" s="10">
        <v>1</v>
      </c>
      <c r="DH16" s="10"/>
      <c r="DI16" s="10"/>
      <c r="DJ16" s="10"/>
      <c r="DK16" s="10"/>
      <c r="DL16" s="10">
        <v>1</v>
      </c>
      <c r="DM16" s="10">
        <v>1</v>
      </c>
      <c r="DN16" s="10"/>
      <c r="DO16" s="10"/>
      <c r="DP16" s="10">
        <v>1</v>
      </c>
      <c r="DQ16" s="10"/>
      <c r="DR16" s="10"/>
    </row>
    <row r="17" spans="1:122" ht="15.75">
      <c r="A17" s="21">
        <v>3</v>
      </c>
      <c r="B17" s="22" t="s">
        <v>221</v>
      </c>
      <c r="C17" s="26"/>
      <c r="D17" s="26">
        <v>1</v>
      </c>
      <c r="E17" s="26"/>
      <c r="F17" s="22"/>
      <c r="G17" s="22">
        <v>1</v>
      </c>
      <c r="H17" s="22"/>
      <c r="I17" s="22"/>
      <c r="J17" s="22">
        <v>1</v>
      </c>
      <c r="K17" s="22"/>
      <c r="L17" s="22"/>
      <c r="M17" s="22">
        <v>1</v>
      </c>
      <c r="N17" s="22"/>
      <c r="O17" s="27"/>
      <c r="P17" s="27">
        <v>1</v>
      </c>
      <c r="Q17" s="27"/>
      <c r="R17" s="27"/>
      <c r="S17" s="27">
        <v>1</v>
      </c>
      <c r="T17" s="10"/>
      <c r="U17" s="10"/>
      <c r="V17" s="10"/>
      <c r="W17" s="27">
        <v>1</v>
      </c>
      <c r="X17" s="27"/>
      <c r="Y17" s="27">
        <v>1</v>
      </c>
      <c r="Z17" s="27"/>
      <c r="AA17" s="27"/>
      <c r="AB17" s="27"/>
      <c r="AC17" s="27">
        <v>1</v>
      </c>
      <c r="AD17" s="27"/>
      <c r="AE17" s="27">
        <v>1</v>
      </c>
      <c r="AF17" s="27"/>
      <c r="AG17" s="10"/>
      <c r="AH17" s="10">
        <v>1</v>
      </c>
      <c r="AI17" s="10"/>
      <c r="AJ17" s="10"/>
      <c r="AK17" s="10"/>
      <c r="AL17" s="10">
        <v>1</v>
      </c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/>
      <c r="AZ17" s="10">
        <v>1</v>
      </c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0"/>
      <c r="BL17" s="10">
        <v>1</v>
      </c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10"/>
      <c r="BX17" s="10">
        <v>1</v>
      </c>
      <c r="BY17" s="10"/>
      <c r="BZ17" s="10"/>
      <c r="CA17" s="10">
        <v>1</v>
      </c>
      <c r="CB17" s="10"/>
      <c r="CC17" s="10"/>
      <c r="CD17" s="10">
        <v>1</v>
      </c>
      <c r="CE17" s="10"/>
      <c r="CF17" s="10"/>
      <c r="CG17" s="10">
        <v>1</v>
      </c>
      <c r="CH17" s="10"/>
      <c r="CI17" s="10"/>
      <c r="CJ17" s="10">
        <v>1</v>
      </c>
      <c r="CK17" s="10"/>
      <c r="CL17" s="10">
        <v>1</v>
      </c>
      <c r="CM17" s="10"/>
      <c r="CN17" s="10"/>
      <c r="CO17" s="10"/>
      <c r="CP17" s="10">
        <v>1</v>
      </c>
      <c r="CQ17" s="10"/>
      <c r="CR17" s="10"/>
      <c r="CS17" s="10">
        <v>1</v>
      </c>
      <c r="CT17" s="10"/>
      <c r="CU17" s="10"/>
      <c r="CV17" s="10">
        <v>1</v>
      </c>
      <c r="CW17" s="10"/>
      <c r="CX17" s="10">
        <v>1</v>
      </c>
      <c r="CY17" s="10"/>
      <c r="CZ17" s="10"/>
      <c r="DA17" s="10">
        <v>1</v>
      </c>
      <c r="DB17" s="10"/>
      <c r="DC17" s="10"/>
      <c r="DD17" s="10"/>
      <c r="DE17" s="10"/>
      <c r="DF17" s="10">
        <v>1</v>
      </c>
      <c r="DG17" s="10">
        <v>1</v>
      </c>
      <c r="DH17" s="10"/>
      <c r="DI17" s="10"/>
      <c r="DJ17" s="10"/>
      <c r="DK17" s="10"/>
      <c r="DL17" s="10">
        <v>1</v>
      </c>
      <c r="DM17" s="10"/>
      <c r="DN17" s="10">
        <v>1</v>
      </c>
      <c r="DO17" s="10"/>
      <c r="DP17" s="10">
        <v>1</v>
      </c>
      <c r="DQ17" s="10"/>
      <c r="DR17" s="10"/>
    </row>
    <row r="18" spans="1:122" ht="15.75">
      <c r="A18" s="21">
        <v>4</v>
      </c>
      <c r="B18" s="22" t="s">
        <v>222</v>
      </c>
      <c r="C18" s="26"/>
      <c r="D18" s="26">
        <v>1</v>
      </c>
      <c r="E18" s="26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7"/>
      <c r="P18" s="27">
        <v>1</v>
      </c>
      <c r="Q18" s="27"/>
      <c r="R18" s="27"/>
      <c r="S18" s="27">
        <v>1</v>
      </c>
      <c r="T18" s="10"/>
      <c r="U18" s="10"/>
      <c r="V18" s="10">
        <v>1</v>
      </c>
      <c r="W18" s="27"/>
      <c r="X18" s="27"/>
      <c r="Y18" s="27">
        <v>1</v>
      </c>
      <c r="Z18" s="27"/>
      <c r="AA18" s="27"/>
      <c r="AB18" s="27">
        <v>1</v>
      </c>
      <c r="AC18" s="27"/>
      <c r="AD18" s="27"/>
      <c r="AE18" s="27">
        <v>1</v>
      </c>
      <c r="AF18" s="27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>
        <v>1</v>
      </c>
      <c r="AQ18" s="10"/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>
        <v>1</v>
      </c>
      <c r="BF18" s="10"/>
      <c r="BG18" s="10"/>
      <c r="BH18" s="10"/>
      <c r="BI18" s="10">
        <v>1</v>
      </c>
      <c r="BJ18" s="10"/>
      <c r="BK18" s="10">
        <v>1</v>
      </c>
      <c r="BL18" s="10"/>
      <c r="BM18" s="10"/>
      <c r="BN18" s="10"/>
      <c r="BO18" s="10">
        <v>1</v>
      </c>
      <c r="BP18" s="10"/>
      <c r="BQ18" s="10"/>
      <c r="BR18" s="10">
        <v>1</v>
      </c>
      <c r="BS18" s="10"/>
      <c r="BT18" s="10">
        <v>1</v>
      </c>
      <c r="BU18" s="10"/>
      <c r="BV18" s="10"/>
      <c r="BW18" s="10"/>
      <c r="BX18" s="10">
        <v>1</v>
      </c>
      <c r="BY18" s="10"/>
      <c r="BZ18" s="10"/>
      <c r="CA18" s="10">
        <v>1</v>
      </c>
      <c r="CB18" s="10"/>
      <c r="CC18" s="10"/>
      <c r="CD18" s="10">
        <v>1</v>
      </c>
      <c r="CE18" s="10"/>
      <c r="CF18" s="10">
        <v>1</v>
      </c>
      <c r="CG18" s="10"/>
      <c r="CH18" s="10"/>
      <c r="CI18" s="10"/>
      <c r="CJ18" s="10">
        <v>1</v>
      </c>
      <c r="CK18" s="10"/>
      <c r="CL18" s="10">
        <v>1</v>
      </c>
      <c r="CM18" s="10"/>
      <c r="CN18" s="10"/>
      <c r="CO18" s="10"/>
      <c r="CP18" s="10">
        <v>1</v>
      </c>
      <c r="CQ18" s="10"/>
      <c r="CR18" s="10"/>
      <c r="CS18" s="10">
        <v>1</v>
      </c>
      <c r="CT18" s="10"/>
      <c r="CU18" s="10"/>
      <c r="CV18" s="10">
        <v>1</v>
      </c>
      <c r="CW18" s="10"/>
      <c r="CX18" s="10">
        <v>1</v>
      </c>
      <c r="CY18" s="10"/>
      <c r="CZ18" s="10"/>
      <c r="DA18" s="10">
        <v>1</v>
      </c>
      <c r="DB18" s="10"/>
      <c r="DC18" s="10"/>
      <c r="DD18" s="10"/>
      <c r="DE18" s="10"/>
      <c r="DF18" s="10">
        <v>1</v>
      </c>
      <c r="DG18" s="10">
        <v>1</v>
      </c>
      <c r="DH18" s="10"/>
      <c r="DI18" s="10"/>
      <c r="DJ18" s="10"/>
      <c r="DK18" s="10"/>
      <c r="DL18" s="10">
        <v>1</v>
      </c>
      <c r="DM18" s="10">
        <v>1</v>
      </c>
      <c r="DN18" s="10"/>
      <c r="DO18" s="10"/>
      <c r="DP18" s="10">
        <v>1</v>
      </c>
      <c r="DQ18" s="10"/>
      <c r="DR18" s="10"/>
    </row>
    <row r="19" spans="1:122" ht="15.75">
      <c r="A19" s="21">
        <v>5</v>
      </c>
      <c r="B19" s="22" t="s">
        <v>223</v>
      </c>
      <c r="C19" s="26"/>
      <c r="D19" s="26">
        <v>1</v>
      </c>
      <c r="E19" s="26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7"/>
      <c r="P19" s="27">
        <v>1</v>
      </c>
      <c r="Q19" s="27"/>
      <c r="R19" s="27"/>
      <c r="S19" s="27">
        <v>1</v>
      </c>
      <c r="T19" s="10"/>
      <c r="U19" s="10"/>
      <c r="V19" s="10">
        <v>1</v>
      </c>
      <c r="W19" s="27"/>
      <c r="X19" s="27"/>
      <c r="Y19" s="27">
        <v>1</v>
      </c>
      <c r="Z19" s="27"/>
      <c r="AA19" s="27"/>
      <c r="AB19" s="27">
        <v>1</v>
      </c>
      <c r="AC19" s="27"/>
      <c r="AD19" s="27"/>
      <c r="AE19" s="27">
        <v>1</v>
      </c>
      <c r="AF19" s="27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>
        <v>1</v>
      </c>
      <c r="AQ19" s="10"/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/>
      <c r="BX19" s="10">
        <v>1</v>
      </c>
      <c r="BY19" s="10"/>
      <c r="BZ19" s="10"/>
      <c r="CA19" s="10">
        <v>1</v>
      </c>
      <c r="CB19" s="10"/>
      <c r="CC19" s="10"/>
      <c r="CD19" s="10">
        <v>1</v>
      </c>
      <c r="CE19" s="10"/>
      <c r="CF19" s="10">
        <v>1</v>
      </c>
      <c r="CG19" s="10"/>
      <c r="CH19" s="10"/>
      <c r="CI19" s="10"/>
      <c r="CJ19" s="10">
        <v>1</v>
      </c>
      <c r="CK19" s="10"/>
      <c r="CL19" s="10">
        <v>1</v>
      </c>
      <c r="CM19" s="10"/>
      <c r="CN19" s="10"/>
      <c r="CO19" s="10"/>
      <c r="CP19" s="10">
        <v>1</v>
      </c>
      <c r="CQ19" s="10"/>
      <c r="CR19" s="10"/>
      <c r="CS19" s="10">
        <v>1</v>
      </c>
      <c r="CT19" s="10"/>
      <c r="CU19" s="10"/>
      <c r="CV19" s="10">
        <v>1</v>
      </c>
      <c r="CW19" s="10"/>
      <c r="CX19" s="10">
        <v>1</v>
      </c>
      <c r="CY19" s="10"/>
      <c r="CZ19" s="10"/>
      <c r="DA19" s="10">
        <v>1</v>
      </c>
      <c r="DB19" s="10"/>
      <c r="DC19" s="10"/>
      <c r="DD19" s="10"/>
      <c r="DE19" s="10"/>
      <c r="DF19" s="10">
        <v>1</v>
      </c>
      <c r="DG19" s="10">
        <v>1</v>
      </c>
      <c r="DH19" s="10"/>
      <c r="DI19" s="10"/>
      <c r="DJ19" s="10"/>
      <c r="DK19" s="10"/>
      <c r="DL19" s="10">
        <v>1</v>
      </c>
      <c r="DM19" s="10">
        <v>1</v>
      </c>
      <c r="DN19" s="10"/>
      <c r="DO19" s="10"/>
      <c r="DP19" s="10">
        <v>1</v>
      </c>
      <c r="DQ19" s="10"/>
      <c r="DR19" s="10"/>
    </row>
    <row r="20" spans="1:122" ht="15.75">
      <c r="A20" s="21">
        <v>6</v>
      </c>
      <c r="B20" s="22" t="s">
        <v>224</v>
      </c>
      <c r="C20" s="26"/>
      <c r="D20" s="26">
        <v>1</v>
      </c>
      <c r="E20" s="26"/>
      <c r="F20" s="22"/>
      <c r="G20" s="22">
        <v>1</v>
      </c>
      <c r="H20" s="22"/>
      <c r="I20" s="22"/>
      <c r="J20" s="22">
        <v>1</v>
      </c>
      <c r="K20" s="22"/>
      <c r="L20" s="22"/>
      <c r="M20" s="22"/>
      <c r="N20" s="22">
        <v>1</v>
      </c>
      <c r="O20" s="27"/>
      <c r="P20" s="27">
        <v>1</v>
      </c>
      <c r="Q20" s="27"/>
      <c r="R20" s="27"/>
      <c r="S20" s="27">
        <v>1</v>
      </c>
      <c r="T20" s="10"/>
      <c r="U20" s="10"/>
      <c r="V20" s="10">
        <v>1</v>
      </c>
      <c r="W20" s="27"/>
      <c r="X20" s="27"/>
      <c r="Y20" s="27"/>
      <c r="Z20" s="27">
        <v>1</v>
      </c>
      <c r="AA20" s="27"/>
      <c r="AB20" s="27"/>
      <c r="AC20" s="27">
        <v>1</v>
      </c>
      <c r="AD20" s="27"/>
      <c r="AE20" s="27">
        <v>1</v>
      </c>
      <c r="AF20" s="27"/>
      <c r="AG20" s="10"/>
      <c r="AH20" s="10">
        <v>1</v>
      </c>
      <c r="AI20" s="10"/>
      <c r="AJ20" s="10"/>
      <c r="AK20" s="10"/>
      <c r="AL20" s="10">
        <v>1</v>
      </c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10"/>
      <c r="BX20" s="10">
        <v>1</v>
      </c>
      <c r="BY20" s="10"/>
      <c r="BZ20" s="10"/>
      <c r="CA20" s="10">
        <v>1</v>
      </c>
      <c r="CB20" s="10"/>
      <c r="CC20" s="10"/>
      <c r="CD20" s="10">
        <v>1</v>
      </c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/>
      <c r="CW20" s="10">
        <v>1</v>
      </c>
      <c r="CX20" s="10"/>
      <c r="CY20" s="10">
        <v>1</v>
      </c>
      <c r="CZ20" s="10"/>
      <c r="DA20" s="10"/>
      <c r="DB20" s="10">
        <v>1</v>
      </c>
      <c r="DC20" s="10"/>
      <c r="DD20" s="10"/>
      <c r="DE20" s="10"/>
      <c r="DF20" s="10">
        <v>1</v>
      </c>
      <c r="DG20" s="10">
        <v>1</v>
      </c>
      <c r="DH20" s="10"/>
      <c r="DI20" s="10"/>
      <c r="DJ20" s="10"/>
      <c r="DK20" s="10"/>
      <c r="DL20" s="10">
        <v>1</v>
      </c>
      <c r="DM20" s="10"/>
      <c r="DN20" s="10">
        <v>1</v>
      </c>
      <c r="DO20" s="10"/>
      <c r="DP20" s="10">
        <v>1</v>
      </c>
      <c r="DQ20" s="10"/>
      <c r="DR20" s="10"/>
    </row>
    <row r="21" spans="1:122" ht="15.75">
      <c r="A21" s="21">
        <v>7</v>
      </c>
      <c r="B21" s="22" t="s">
        <v>225</v>
      </c>
      <c r="C21" s="26"/>
      <c r="D21" s="26">
        <v>1</v>
      </c>
      <c r="E21" s="26"/>
      <c r="F21" s="22"/>
      <c r="G21" s="22">
        <v>1</v>
      </c>
      <c r="H21" s="22"/>
      <c r="I21" s="22"/>
      <c r="J21" s="22">
        <v>1</v>
      </c>
      <c r="K21" s="22"/>
      <c r="L21" s="22"/>
      <c r="M21" s="22"/>
      <c r="N21" s="22">
        <v>1</v>
      </c>
      <c r="O21" s="27"/>
      <c r="P21" s="27">
        <v>1</v>
      </c>
      <c r="Q21" s="27"/>
      <c r="R21" s="27"/>
      <c r="S21" s="27">
        <v>1</v>
      </c>
      <c r="T21" s="10"/>
      <c r="U21" s="10"/>
      <c r="V21" s="10">
        <v>1</v>
      </c>
      <c r="W21" s="27"/>
      <c r="X21" s="27"/>
      <c r="Y21" s="27">
        <v>1</v>
      </c>
      <c r="Z21" s="27"/>
      <c r="AA21" s="27"/>
      <c r="AB21" s="27">
        <v>1</v>
      </c>
      <c r="AC21" s="27"/>
      <c r="AD21" s="27"/>
      <c r="AE21" s="27">
        <v>1</v>
      </c>
      <c r="AF21" s="27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>
        <v>1</v>
      </c>
      <c r="CM21" s="10"/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>
        <v>1</v>
      </c>
      <c r="CY21" s="10"/>
      <c r="CZ21" s="10"/>
      <c r="DA21" s="10">
        <v>1</v>
      </c>
      <c r="DB21" s="10"/>
      <c r="DC21" s="10"/>
      <c r="DD21" s="10"/>
      <c r="DE21" s="10"/>
      <c r="DF21" s="10">
        <v>1</v>
      </c>
      <c r="DG21" s="10">
        <v>1</v>
      </c>
      <c r="DH21" s="10"/>
      <c r="DI21" s="10"/>
      <c r="DJ21" s="10"/>
      <c r="DK21" s="10"/>
      <c r="DL21" s="10">
        <v>1</v>
      </c>
      <c r="DM21" s="10"/>
      <c r="DN21" s="10">
        <v>1</v>
      </c>
      <c r="DO21" s="10"/>
      <c r="DP21" s="10">
        <v>1</v>
      </c>
      <c r="DQ21" s="10"/>
      <c r="DR21" s="10"/>
    </row>
    <row r="22" spans="1:122" ht="15.75">
      <c r="A22" s="28">
        <v>8</v>
      </c>
      <c r="B22" s="29" t="s">
        <v>226</v>
      </c>
      <c r="C22" s="28"/>
      <c r="D22" s="28">
        <v>1</v>
      </c>
      <c r="E22" s="28"/>
      <c r="F22" s="30"/>
      <c r="G22" s="30">
        <v>1</v>
      </c>
      <c r="H22" s="30"/>
      <c r="I22" s="30"/>
      <c r="J22" s="30">
        <v>1</v>
      </c>
      <c r="K22" s="30"/>
      <c r="L22" s="30"/>
      <c r="M22" s="30"/>
      <c r="N22" s="30">
        <v>1</v>
      </c>
      <c r="O22" s="10"/>
      <c r="P22" s="10">
        <v>1</v>
      </c>
      <c r="Q22" s="10"/>
      <c r="R22" s="10"/>
      <c r="S22" s="10">
        <v>1</v>
      </c>
      <c r="T22" s="10"/>
      <c r="U22" s="10"/>
      <c r="V22" s="10"/>
      <c r="W22" s="10">
        <v>1</v>
      </c>
      <c r="X22" s="10"/>
      <c r="Y22" s="10"/>
      <c r="Z22" s="10">
        <v>1</v>
      </c>
      <c r="AA22" s="10"/>
      <c r="AB22" s="10"/>
      <c r="AC22" s="10">
        <v>1</v>
      </c>
      <c r="AD22" s="10"/>
      <c r="AE22" s="10">
        <v>1</v>
      </c>
      <c r="AF22" s="10"/>
      <c r="AG22" s="10"/>
      <c r="AH22" s="10"/>
      <c r="AI22" s="10">
        <v>1</v>
      </c>
      <c r="AJ22" s="10"/>
      <c r="AK22" s="10"/>
      <c r="AL22" s="10">
        <v>1</v>
      </c>
      <c r="AM22" s="10"/>
      <c r="AN22" s="10">
        <v>1</v>
      </c>
      <c r="AO22" s="10"/>
      <c r="AP22" s="10"/>
      <c r="AQ22" s="10">
        <v>1</v>
      </c>
      <c r="AR22" s="10"/>
      <c r="AS22" s="10"/>
      <c r="AT22" s="10">
        <v>1</v>
      </c>
      <c r="AU22" s="10"/>
      <c r="AV22" s="10"/>
      <c r="AW22" s="10">
        <v>1</v>
      </c>
      <c r="AX22" s="10"/>
      <c r="AY22" s="10"/>
      <c r="AZ22" s="10"/>
      <c r="BA22" s="10">
        <v>1</v>
      </c>
      <c r="BB22" s="10"/>
      <c r="BC22" s="10">
        <v>1</v>
      </c>
      <c r="BD22" s="10"/>
      <c r="BE22" s="10"/>
      <c r="BF22" s="10">
        <v>1</v>
      </c>
      <c r="BG22" s="10"/>
      <c r="BH22" s="10"/>
      <c r="BI22" s="10"/>
      <c r="BJ22" s="10">
        <v>1</v>
      </c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10"/>
      <c r="BX22" s="10"/>
      <c r="BY22" s="10">
        <v>1</v>
      </c>
      <c r="BZ22" s="10"/>
      <c r="CA22" s="10">
        <v>1</v>
      </c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0"/>
      <c r="CP22" s="10">
        <v>1</v>
      </c>
      <c r="CQ22" s="10"/>
      <c r="CR22" s="10"/>
      <c r="CS22" s="10">
        <v>1</v>
      </c>
      <c r="CT22" s="10"/>
      <c r="CU22" s="10"/>
      <c r="CV22" s="10"/>
      <c r="CW22" s="10">
        <v>1</v>
      </c>
      <c r="CX22" s="10"/>
      <c r="CY22" s="10">
        <v>1</v>
      </c>
      <c r="CZ22" s="10"/>
      <c r="DA22" s="10"/>
      <c r="DB22" s="10">
        <v>1</v>
      </c>
      <c r="DC22" s="10"/>
      <c r="DD22" s="10"/>
      <c r="DE22" s="10"/>
      <c r="DF22" s="10">
        <v>1</v>
      </c>
      <c r="DG22" s="10">
        <v>1</v>
      </c>
      <c r="DH22" s="10"/>
      <c r="DI22" s="10"/>
      <c r="DJ22" s="10"/>
      <c r="DK22" s="10"/>
      <c r="DL22" s="10">
        <v>1</v>
      </c>
      <c r="DM22" s="10"/>
      <c r="DN22" s="10">
        <v>1</v>
      </c>
      <c r="DO22" s="10"/>
      <c r="DP22" s="10">
        <v>1</v>
      </c>
      <c r="DQ22" s="10"/>
      <c r="DR22" s="10"/>
    </row>
    <row r="23" spans="1:122" ht="15.75">
      <c r="A23" s="28">
        <v>9</v>
      </c>
      <c r="B23" s="29" t="s">
        <v>227</v>
      </c>
      <c r="C23" s="28"/>
      <c r="D23" s="28">
        <v>1</v>
      </c>
      <c r="E23" s="28"/>
      <c r="F23" s="30"/>
      <c r="G23" s="30">
        <v>1</v>
      </c>
      <c r="H23" s="30"/>
      <c r="I23" s="30"/>
      <c r="J23" s="30">
        <v>1</v>
      </c>
      <c r="K23" s="30"/>
      <c r="L23" s="30"/>
      <c r="M23" s="30">
        <v>1</v>
      </c>
      <c r="N23" s="30"/>
      <c r="O23" s="10"/>
      <c r="P23" s="10">
        <v>1</v>
      </c>
      <c r="Q23" s="10"/>
      <c r="R23" s="10"/>
      <c r="S23" s="10">
        <v>1</v>
      </c>
      <c r="T23" s="10"/>
      <c r="U23" s="10"/>
      <c r="V23" s="10">
        <v>1</v>
      </c>
      <c r="W23" s="10"/>
      <c r="X23" s="10"/>
      <c r="Y23" s="10">
        <v>1</v>
      </c>
      <c r="Z23" s="10"/>
      <c r="AA23" s="10"/>
      <c r="AB23" s="10">
        <v>1</v>
      </c>
      <c r="AC23" s="10"/>
      <c r="AD23" s="10"/>
      <c r="AE23" s="10">
        <v>1</v>
      </c>
      <c r="AF23" s="10"/>
      <c r="AG23" s="10"/>
      <c r="AH23" s="10">
        <v>1</v>
      </c>
      <c r="AI23" s="10"/>
      <c r="AJ23" s="10"/>
      <c r="AK23" s="10">
        <v>1</v>
      </c>
      <c r="AL23" s="10"/>
      <c r="AM23" s="10"/>
      <c r="AN23" s="10">
        <v>1</v>
      </c>
      <c r="AO23" s="10"/>
      <c r="AP23" s="10">
        <v>1</v>
      </c>
      <c r="AQ23" s="10"/>
      <c r="AR23" s="10"/>
      <c r="AS23" s="10"/>
      <c r="AT23" s="10">
        <v>1</v>
      </c>
      <c r="AU23" s="10"/>
      <c r="AV23" s="10"/>
      <c r="AW23" s="10">
        <v>1</v>
      </c>
      <c r="AX23" s="10"/>
      <c r="AY23" s="10"/>
      <c r="AZ23" s="10">
        <v>1</v>
      </c>
      <c r="BA23" s="10"/>
      <c r="BB23" s="10"/>
      <c r="BC23" s="10">
        <v>1</v>
      </c>
      <c r="BD23" s="10"/>
      <c r="BE23" s="10">
        <v>1</v>
      </c>
      <c r="BF23" s="10"/>
      <c r="BG23" s="10"/>
      <c r="BH23" s="10"/>
      <c r="BI23" s="10">
        <v>1</v>
      </c>
      <c r="BJ23" s="10"/>
      <c r="BK23" s="10">
        <v>1</v>
      </c>
      <c r="BL23" s="10"/>
      <c r="BM23" s="10"/>
      <c r="BN23" s="10">
        <v>1</v>
      </c>
      <c r="BO23" s="10"/>
      <c r="BP23" s="10"/>
      <c r="BQ23" s="10">
        <v>1</v>
      </c>
      <c r="BR23" s="10"/>
      <c r="BS23" s="10"/>
      <c r="BT23" s="10"/>
      <c r="BU23" s="10">
        <v>1</v>
      </c>
      <c r="BV23" s="10"/>
      <c r="BW23" s="10"/>
      <c r="BX23" s="10">
        <v>1</v>
      </c>
      <c r="BY23" s="10"/>
      <c r="BZ23" s="10"/>
      <c r="CA23" s="10">
        <v>1</v>
      </c>
      <c r="CB23" s="10"/>
      <c r="CC23" s="10"/>
      <c r="CD23" s="10">
        <v>1</v>
      </c>
      <c r="CE23" s="10"/>
      <c r="CF23" s="10">
        <v>1</v>
      </c>
      <c r="CG23" s="10"/>
      <c r="CH23" s="10"/>
      <c r="CI23" s="10"/>
      <c r="CJ23" s="10">
        <v>1</v>
      </c>
      <c r="CK23" s="10"/>
      <c r="CL23" s="10">
        <v>1</v>
      </c>
      <c r="CM23" s="10"/>
      <c r="CN23" s="10"/>
      <c r="CO23" s="10"/>
      <c r="CP23" s="10">
        <v>1</v>
      </c>
      <c r="CQ23" s="10"/>
      <c r="CR23" s="10"/>
      <c r="CS23" s="10">
        <v>1</v>
      </c>
      <c r="CT23" s="10"/>
      <c r="CU23" s="10"/>
      <c r="CV23" s="10">
        <v>1</v>
      </c>
      <c r="CW23" s="10"/>
      <c r="CX23" s="10">
        <v>1</v>
      </c>
      <c r="CY23" s="10"/>
      <c r="CZ23" s="10"/>
      <c r="DA23" s="10">
        <v>1</v>
      </c>
      <c r="DB23" s="10"/>
      <c r="DC23" s="10"/>
      <c r="DD23" s="10"/>
      <c r="DE23" s="10"/>
      <c r="DF23" s="10">
        <v>1</v>
      </c>
      <c r="DG23" s="10">
        <v>1</v>
      </c>
      <c r="DH23" s="10"/>
      <c r="DI23" s="10"/>
      <c r="DJ23" s="10"/>
      <c r="DK23" s="10"/>
      <c r="DL23" s="10">
        <v>1</v>
      </c>
      <c r="DM23" s="10">
        <v>1</v>
      </c>
      <c r="DN23" s="10"/>
      <c r="DO23" s="10"/>
      <c r="DP23" s="10">
        <v>1</v>
      </c>
      <c r="DQ23" s="10"/>
      <c r="DR23" s="10"/>
    </row>
    <row r="24" spans="1:122" ht="15.75">
      <c r="A24" s="28">
        <v>10</v>
      </c>
      <c r="B24" s="29" t="s">
        <v>228</v>
      </c>
      <c r="C24" s="28"/>
      <c r="D24" s="28">
        <v>1</v>
      </c>
      <c r="E24" s="28"/>
      <c r="F24" s="30"/>
      <c r="G24" s="30">
        <v>1</v>
      </c>
      <c r="H24" s="30"/>
      <c r="I24" s="30"/>
      <c r="J24" s="30">
        <v>1</v>
      </c>
      <c r="K24" s="30"/>
      <c r="L24" s="30"/>
      <c r="M24" s="30">
        <v>1</v>
      </c>
      <c r="N24" s="30"/>
      <c r="O24" s="10"/>
      <c r="P24" s="10">
        <v>1</v>
      </c>
      <c r="Q24" s="10"/>
      <c r="R24" s="10"/>
      <c r="S24" s="10">
        <v>1</v>
      </c>
      <c r="T24" s="10"/>
      <c r="U24" s="10"/>
      <c r="V24" s="10">
        <v>1</v>
      </c>
      <c r="W24" s="10"/>
      <c r="X24" s="10"/>
      <c r="Y24" s="10">
        <v>1</v>
      </c>
      <c r="Z24" s="10"/>
      <c r="AA24" s="10"/>
      <c r="AB24" s="10">
        <v>1</v>
      </c>
      <c r="AC24" s="10"/>
      <c r="AD24" s="10"/>
      <c r="AE24" s="10">
        <v>1</v>
      </c>
      <c r="AF24" s="10"/>
      <c r="AG24" s="10"/>
      <c r="AH24" s="10">
        <v>1</v>
      </c>
      <c r="AI24" s="10"/>
      <c r="AJ24" s="10"/>
      <c r="AK24" s="10">
        <v>1</v>
      </c>
      <c r="AL24" s="10"/>
      <c r="AM24" s="10"/>
      <c r="AN24" s="10">
        <v>1</v>
      </c>
      <c r="AO24" s="10"/>
      <c r="AP24" s="10"/>
      <c r="AQ24" s="10">
        <v>1</v>
      </c>
      <c r="AR24" s="10"/>
      <c r="AS24" s="10"/>
      <c r="AT24" s="10">
        <v>1</v>
      </c>
      <c r="AU24" s="10"/>
      <c r="AV24" s="10"/>
      <c r="AW24" s="10">
        <v>1</v>
      </c>
      <c r="AX24" s="10"/>
      <c r="AY24" s="10"/>
      <c r="AZ24" s="10">
        <v>1</v>
      </c>
      <c r="BA24" s="10"/>
      <c r="BB24" s="10"/>
      <c r="BC24" s="10">
        <v>1</v>
      </c>
      <c r="BD24" s="10"/>
      <c r="BE24" s="10"/>
      <c r="BF24" s="10">
        <v>1</v>
      </c>
      <c r="BG24" s="10"/>
      <c r="BH24" s="10"/>
      <c r="BI24" s="10">
        <v>1</v>
      </c>
      <c r="BJ24" s="10"/>
      <c r="BK24" s="10"/>
      <c r="BL24" s="10">
        <v>1</v>
      </c>
      <c r="BM24" s="10"/>
      <c r="BN24" s="10"/>
      <c r="BO24" s="10">
        <v>1</v>
      </c>
      <c r="BP24" s="10"/>
      <c r="BQ24" s="10"/>
      <c r="BR24" s="10">
        <v>1</v>
      </c>
      <c r="BS24" s="10"/>
      <c r="BT24" s="10">
        <v>1</v>
      </c>
      <c r="BU24" s="10"/>
      <c r="BV24" s="10"/>
      <c r="BW24" s="10"/>
      <c r="BX24" s="10">
        <v>1</v>
      </c>
      <c r="BY24" s="10"/>
      <c r="BZ24" s="10"/>
      <c r="CA24" s="10">
        <v>1</v>
      </c>
      <c r="CB24" s="10"/>
      <c r="CC24" s="10"/>
      <c r="CD24" s="10">
        <v>1</v>
      </c>
      <c r="CE24" s="10"/>
      <c r="CF24" s="10">
        <v>1</v>
      </c>
      <c r="CG24" s="10"/>
      <c r="CH24" s="10"/>
      <c r="CI24" s="10"/>
      <c r="CJ24" s="10">
        <v>1</v>
      </c>
      <c r="CK24" s="10"/>
      <c r="CL24" s="10">
        <v>1</v>
      </c>
      <c r="CM24" s="10"/>
      <c r="CN24" s="10"/>
      <c r="CO24" s="10"/>
      <c r="CP24" s="10">
        <v>1</v>
      </c>
      <c r="CQ24" s="10"/>
      <c r="CR24" s="10"/>
      <c r="CS24" s="10">
        <v>1</v>
      </c>
      <c r="CT24" s="10"/>
      <c r="CU24" s="10"/>
      <c r="CV24" s="10">
        <v>1</v>
      </c>
      <c r="CW24" s="10"/>
      <c r="CX24" s="10">
        <v>1</v>
      </c>
      <c r="CY24" s="10"/>
      <c r="CZ24" s="10"/>
      <c r="DA24" s="10">
        <v>1</v>
      </c>
      <c r="DB24" s="10"/>
      <c r="DC24" s="10"/>
      <c r="DD24" s="10"/>
      <c r="DE24" s="10"/>
      <c r="DF24" s="10">
        <v>1</v>
      </c>
      <c r="DG24" s="10">
        <v>1</v>
      </c>
      <c r="DH24" s="10"/>
      <c r="DI24" s="10"/>
      <c r="DJ24" s="10"/>
      <c r="DK24" s="10"/>
      <c r="DL24" s="10">
        <v>1</v>
      </c>
      <c r="DM24" s="10"/>
      <c r="DN24" s="10">
        <v>1</v>
      </c>
      <c r="DO24" s="10"/>
      <c r="DP24" s="10">
        <v>1</v>
      </c>
      <c r="DQ24" s="10"/>
      <c r="DR24" s="10"/>
    </row>
    <row r="25" spans="1:122" ht="15.75">
      <c r="A25" s="28">
        <v>11</v>
      </c>
      <c r="B25" s="29" t="s">
        <v>229</v>
      </c>
      <c r="C25" s="28"/>
      <c r="D25" s="28">
        <v>1</v>
      </c>
      <c r="E25" s="28"/>
      <c r="F25" s="30"/>
      <c r="G25" s="30">
        <v>1</v>
      </c>
      <c r="H25" s="30"/>
      <c r="I25" s="30"/>
      <c r="J25" s="30">
        <v>1</v>
      </c>
      <c r="K25" s="30"/>
      <c r="L25" s="30"/>
      <c r="M25" s="30">
        <v>1</v>
      </c>
      <c r="N25" s="30"/>
      <c r="O25" s="10"/>
      <c r="P25" s="10">
        <v>1</v>
      </c>
      <c r="Q25" s="10"/>
      <c r="R25" s="10"/>
      <c r="S25" s="10">
        <v>1</v>
      </c>
      <c r="T25" s="10"/>
      <c r="U25" s="10"/>
      <c r="V25" s="10">
        <v>1</v>
      </c>
      <c r="W25" s="10"/>
      <c r="X25" s="10"/>
      <c r="Y25" s="10">
        <v>1</v>
      </c>
      <c r="Z25" s="10"/>
      <c r="AA25" s="10"/>
      <c r="AB25" s="10">
        <v>1</v>
      </c>
      <c r="AC25" s="10"/>
      <c r="AD25" s="10"/>
      <c r="AE25" s="10">
        <v>1</v>
      </c>
      <c r="AF25" s="10"/>
      <c r="AG25" s="10"/>
      <c r="AH25" s="10">
        <v>1</v>
      </c>
      <c r="AI25" s="10"/>
      <c r="AJ25" s="10"/>
      <c r="AK25" s="10">
        <v>1</v>
      </c>
      <c r="AL25" s="10"/>
      <c r="AM25" s="10"/>
      <c r="AN25" s="10">
        <v>1</v>
      </c>
      <c r="AO25" s="10"/>
      <c r="AP25" s="10">
        <v>1</v>
      </c>
      <c r="AQ25" s="10"/>
      <c r="AR25" s="10"/>
      <c r="AS25" s="10"/>
      <c r="AT25" s="10">
        <v>1</v>
      </c>
      <c r="AU25" s="10"/>
      <c r="AV25" s="10"/>
      <c r="AW25" s="10">
        <v>1</v>
      </c>
      <c r="AX25" s="10"/>
      <c r="AY25" s="10"/>
      <c r="AZ25" s="10">
        <v>1</v>
      </c>
      <c r="BA25" s="10"/>
      <c r="BB25" s="10"/>
      <c r="BC25" s="10">
        <v>1</v>
      </c>
      <c r="BD25" s="10"/>
      <c r="BE25" s="10">
        <v>1</v>
      </c>
      <c r="BF25" s="10"/>
      <c r="BG25" s="10"/>
      <c r="BH25" s="10">
        <v>1</v>
      </c>
      <c r="BI25" s="10"/>
      <c r="BJ25" s="10"/>
      <c r="BK25" s="10">
        <v>1</v>
      </c>
      <c r="BL25" s="10"/>
      <c r="BM25" s="10"/>
      <c r="BN25" s="10">
        <v>1</v>
      </c>
      <c r="BO25" s="10"/>
      <c r="BP25" s="10"/>
      <c r="BQ25" s="10">
        <v>1</v>
      </c>
      <c r="BR25" s="10"/>
      <c r="BS25" s="10"/>
      <c r="BT25" s="10">
        <v>1</v>
      </c>
      <c r="BU25" s="10"/>
      <c r="BV25" s="10"/>
      <c r="BW25" s="10"/>
      <c r="BX25" s="10">
        <v>1</v>
      </c>
      <c r="BY25" s="10"/>
      <c r="BZ25" s="10"/>
      <c r="CA25" s="10">
        <v>1</v>
      </c>
      <c r="CB25" s="10"/>
      <c r="CC25" s="10"/>
      <c r="CD25" s="10">
        <v>1</v>
      </c>
      <c r="CE25" s="10"/>
      <c r="CF25" s="10">
        <v>1</v>
      </c>
      <c r="CG25" s="10"/>
      <c r="CH25" s="10"/>
      <c r="CI25" s="10"/>
      <c r="CJ25" s="10">
        <v>1</v>
      </c>
      <c r="CK25" s="10"/>
      <c r="CL25" s="10">
        <v>1</v>
      </c>
      <c r="CM25" s="10"/>
      <c r="CN25" s="10"/>
      <c r="CO25" s="10"/>
      <c r="CP25" s="10">
        <v>1</v>
      </c>
      <c r="CQ25" s="10"/>
      <c r="CR25" s="10"/>
      <c r="CS25" s="10">
        <v>1</v>
      </c>
      <c r="CT25" s="10"/>
      <c r="CU25" s="10"/>
      <c r="CV25" s="10">
        <v>1</v>
      </c>
      <c r="CW25" s="10"/>
      <c r="CX25" s="10">
        <v>1</v>
      </c>
      <c r="CY25" s="10"/>
      <c r="CZ25" s="10"/>
      <c r="DA25" s="10">
        <v>1</v>
      </c>
      <c r="DB25" s="10"/>
      <c r="DC25" s="10"/>
      <c r="DD25" s="10"/>
      <c r="DE25" s="10"/>
      <c r="DF25" s="10">
        <v>1</v>
      </c>
      <c r="DG25" s="10">
        <v>1</v>
      </c>
      <c r="DH25" s="10"/>
      <c r="DI25" s="10"/>
      <c r="DJ25" s="10"/>
      <c r="DK25" s="10"/>
      <c r="DL25" s="10">
        <v>1</v>
      </c>
      <c r="DM25" s="10">
        <v>1</v>
      </c>
      <c r="DN25" s="10"/>
      <c r="DO25" s="10"/>
      <c r="DP25" s="10">
        <v>1</v>
      </c>
      <c r="DQ25" s="10"/>
      <c r="DR25" s="10"/>
    </row>
    <row r="26" spans="1:122" ht="15.75">
      <c r="A26" s="28">
        <v>12</v>
      </c>
      <c r="B26" s="29" t="s">
        <v>230</v>
      </c>
      <c r="C26" s="28"/>
      <c r="D26" s="28">
        <v>1</v>
      </c>
      <c r="E26" s="28"/>
      <c r="F26" s="30"/>
      <c r="G26" s="30">
        <v>1</v>
      </c>
      <c r="H26" s="30"/>
      <c r="I26" s="30"/>
      <c r="J26" s="30">
        <v>1</v>
      </c>
      <c r="K26" s="30"/>
      <c r="L26" s="30"/>
      <c r="M26" s="30">
        <v>1</v>
      </c>
      <c r="N26" s="30"/>
      <c r="O26" s="10"/>
      <c r="P26" s="10">
        <v>1</v>
      </c>
      <c r="Q26" s="10"/>
      <c r="R26" s="10"/>
      <c r="S26" s="10">
        <v>1</v>
      </c>
      <c r="T26" s="10"/>
      <c r="U26" s="10"/>
      <c r="V26" s="10"/>
      <c r="W26" s="10">
        <v>1</v>
      </c>
      <c r="X26" s="10"/>
      <c r="Y26" s="10">
        <v>1</v>
      </c>
      <c r="Z26" s="10"/>
      <c r="AA26" s="10"/>
      <c r="AB26" s="10"/>
      <c r="AC26" s="10">
        <v>1</v>
      </c>
      <c r="AD26" s="10"/>
      <c r="AE26" s="10">
        <v>1</v>
      </c>
      <c r="AF26" s="10"/>
      <c r="AG26" s="10"/>
      <c r="AH26" s="10">
        <v>1</v>
      </c>
      <c r="AI26" s="10"/>
      <c r="AJ26" s="10"/>
      <c r="AK26" s="10"/>
      <c r="AL26" s="10">
        <v>1</v>
      </c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/>
      <c r="BJ26" s="10">
        <v>1</v>
      </c>
      <c r="BK26" s="10"/>
      <c r="BL26" s="10"/>
      <c r="BM26" s="10">
        <v>1</v>
      </c>
      <c r="BN26" s="10"/>
      <c r="BO26" s="10">
        <v>1</v>
      </c>
      <c r="BP26" s="10"/>
      <c r="BQ26" s="10"/>
      <c r="BR26" s="10">
        <v>1</v>
      </c>
      <c r="BS26" s="10"/>
      <c r="BT26" s="10"/>
      <c r="BU26" s="10">
        <v>1</v>
      </c>
      <c r="BV26" s="10"/>
      <c r="BW26" s="10"/>
      <c r="BX26" s="10"/>
      <c r="BY26" s="10">
        <v>1</v>
      </c>
      <c r="BZ26" s="10"/>
      <c r="CA26" s="10">
        <v>1</v>
      </c>
      <c r="CB26" s="10"/>
      <c r="CC26" s="10"/>
      <c r="CD26" s="10">
        <v>1</v>
      </c>
      <c r="CE26" s="10"/>
      <c r="CF26" s="10"/>
      <c r="CG26" s="10">
        <v>1</v>
      </c>
      <c r="CH26" s="10"/>
      <c r="CI26" s="10"/>
      <c r="CJ26" s="10">
        <v>1</v>
      </c>
      <c r="CK26" s="10"/>
      <c r="CL26" s="10">
        <v>1</v>
      </c>
      <c r="CM26" s="10"/>
      <c r="CN26" s="10"/>
      <c r="CO26" s="10"/>
      <c r="CP26" s="10">
        <v>1</v>
      </c>
      <c r="CQ26" s="10"/>
      <c r="CR26" s="10"/>
      <c r="CS26" s="10">
        <v>1</v>
      </c>
      <c r="CT26" s="10"/>
      <c r="CU26" s="10"/>
      <c r="CV26" s="10"/>
      <c r="CW26" s="10">
        <v>1</v>
      </c>
      <c r="CX26" s="10"/>
      <c r="CY26" s="10">
        <v>1</v>
      </c>
      <c r="CZ26" s="10"/>
      <c r="DA26" s="10"/>
      <c r="DB26" s="10">
        <v>1</v>
      </c>
      <c r="DC26" s="10"/>
      <c r="DD26" s="10"/>
      <c r="DE26" s="10"/>
      <c r="DF26" s="10">
        <v>1</v>
      </c>
      <c r="DG26" s="10">
        <v>1</v>
      </c>
      <c r="DH26" s="10"/>
      <c r="DI26" s="10"/>
      <c r="DJ26" s="10"/>
      <c r="DK26" s="10"/>
      <c r="DL26" s="10">
        <v>1</v>
      </c>
      <c r="DM26" s="10"/>
      <c r="DN26" s="10">
        <v>1</v>
      </c>
      <c r="DO26" s="10"/>
      <c r="DP26" s="10">
        <v>1</v>
      </c>
      <c r="DQ26" s="10"/>
      <c r="DR26" s="10"/>
    </row>
    <row r="27" spans="1:122" ht="15.75">
      <c r="A27" s="28">
        <v>13</v>
      </c>
      <c r="B27" s="29" t="s">
        <v>231</v>
      </c>
      <c r="C27" s="28"/>
      <c r="D27" s="28">
        <v>1</v>
      </c>
      <c r="E27" s="28"/>
      <c r="F27" s="30"/>
      <c r="G27" s="30">
        <v>1</v>
      </c>
      <c r="H27" s="30"/>
      <c r="I27" s="30"/>
      <c r="J27" s="30">
        <v>1</v>
      </c>
      <c r="K27" s="30"/>
      <c r="L27" s="30"/>
      <c r="M27" s="30">
        <v>1</v>
      </c>
      <c r="N27" s="3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>
        <v>1</v>
      </c>
      <c r="AQ27" s="10"/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>
        <v>1</v>
      </c>
      <c r="BF27" s="10"/>
      <c r="BG27" s="10"/>
      <c r="BH27" s="10">
        <v>1</v>
      </c>
      <c r="BI27" s="10"/>
      <c r="BJ27" s="10"/>
      <c r="BK27" s="10">
        <v>1</v>
      </c>
      <c r="BL27" s="10"/>
      <c r="BM27" s="10"/>
      <c r="BN27" s="10">
        <v>1</v>
      </c>
      <c r="BO27" s="10"/>
      <c r="BP27" s="10"/>
      <c r="BQ27" s="10">
        <v>1</v>
      </c>
      <c r="BR27" s="10"/>
      <c r="BS27" s="10"/>
      <c r="BT27" s="10">
        <v>1</v>
      </c>
      <c r="BU27" s="10"/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>
        <v>1</v>
      </c>
      <c r="CG27" s="10"/>
      <c r="CH27" s="10"/>
      <c r="CI27" s="10"/>
      <c r="CJ27" s="10">
        <v>1</v>
      </c>
      <c r="CK27" s="10"/>
      <c r="CL27" s="10">
        <v>1</v>
      </c>
      <c r="CM27" s="10"/>
      <c r="CN27" s="10"/>
      <c r="CO27" s="10"/>
      <c r="CP27" s="10">
        <v>1</v>
      </c>
      <c r="CQ27" s="10"/>
      <c r="CR27" s="10"/>
      <c r="CS27" s="10">
        <v>1</v>
      </c>
      <c r="CT27" s="10"/>
      <c r="CU27" s="10"/>
      <c r="CV27" s="10">
        <v>1</v>
      </c>
      <c r="CW27" s="10"/>
      <c r="CX27" s="10">
        <v>1</v>
      </c>
      <c r="CY27" s="10"/>
      <c r="CZ27" s="10"/>
      <c r="DA27" s="10">
        <v>1</v>
      </c>
      <c r="DB27" s="10"/>
      <c r="DC27" s="10"/>
      <c r="DD27" s="10"/>
      <c r="DE27" s="10"/>
      <c r="DF27" s="10">
        <v>1</v>
      </c>
      <c r="DG27" s="10">
        <v>1</v>
      </c>
      <c r="DH27" s="10"/>
      <c r="DI27" s="10"/>
      <c r="DJ27" s="10"/>
      <c r="DK27" s="10"/>
      <c r="DL27" s="10">
        <v>1</v>
      </c>
      <c r="DM27" s="10">
        <v>1</v>
      </c>
      <c r="DN27" s="10"/>
      <c r="DO27" s="10"/>
      <c r="DP27" s="10">
        <v>1</v>
      </c>
      <c r="DQ27" s="10"/>
      <c r="DR27" s="10"/>
    </row>
    <row r="28" spans="1:122" ht="15.75">
      <c r="A28" s="28">
        <v>14</v>
      </c>
      <c r="B28" s="29" t="s">
        <v>232</v>
      </c>
      <c r="C28" s="28"/>
      <c r="D28" s="28">
        <v>1</v>
      </c>
      <c r="E28" s="28"/>
      <c r="F28" s="30"/>
      <c r="G28" s="30">
        <v>1</v>
      </c>
      <c r="H28" s="30"/>
      <c r="I28" s="30"/>
      <c r="J28" s="30">
        <v>1</v>
      </c>
      <c r="K28" s="30"/>
      <c r="L28" s="30"/>
      <c r="M28" s="30">
        <v>1</v>
      </c>
      <c r="N28" s="30"/>
      <c r="O28" s="10"/>
      <c r="P28" s="10">
        <v>1</v>
      </c>
      <c r="Q28" s="10"/>
      <c r="R28" s="10"/>
      <c r="S28" s="10"/>
      <c r="T28" s="10">
        <v>1</v>
      </c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/>
      <c r="AQ28" s="10">
        <v>1</v>
      </c>
      <c r="AR28" s="10"/>
      <c r="AS28" s="10"/>
      <c r="AT28" s="10">
        <v>1</v>
      </c>
      <c r="AU28" s="10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>
        <v>1</v>
      </c>
      <c r="BJ28" s="10"/>
      <c r="BK28" s="10"/>
      <c r="BL28" s="10">
        <v>1</v>
      </c>
      <c r="BM28" s="10"/>
      <c r="BN28" s="10"/>
      <c r="BO28" s="10">
        <v>1</v>
      </c>
      <c r="BP28" s="10"/>
      <c r="BQ28" s="10"/>
      <c r="BR28" s="10">
        <v>1</v>
      </c>
      <c r="BS28" s="10"/>
      <c r="BT28" s="10"/>
      <c r="BU28" s="10">
        <v>1</v>
      </c>
      <c r="BV28" s="10"/>
      <c r="BW28" s="10"/>
      <c r="BX28" s="10">
        <v>1</v>
      </c>
      <c r="BY28" s="10"/>
      <c r="BZ28" s="10"/>
      <c r="CA28" s="10">
        <v>1</v>
      </c>
      <c r="CB28" s="10"/>
      <c r="CC28" s="10"/>
      <c r="CD28" s="10">
        <v>1</v>
      </c>
      <c r="CE28" s="10"/>
      <c r="CF28" s="10"/>
      <c r="CG28" s="10">
        <v>1</v>
      </c>
      <c r="CH28" s="10"/>
      <c r="CI28" s="10"/>
      <c r="CJ28" s="10">
        <v>1</v>
      </c>
      <c r="CK28" s="10"/>
      <c r="CL28" s="10">
        <v>1</v>
      </c>
      <c r="CM28" s="10"/>
      <c r="CN28" s="10"/>
      <c r="CO28" s="10"/>
      <c r="CP28" s="10">
        <v>1</v>
      </c>
      <c r="CQ28" s="10"/>
      <c r="CR28" s="10"/>
      <c r="CS28" s="10">
        <v>1</v>
      </c>
      <c r="CT28" s="10"/>
      <c r="CU28" s="10"/>
      <c r="CV28" s="10">
        <v>1</v>
      </c>
      <c r="CW28" s="10"/>
      <c r="CX28" s="10">
        <v>1</v>
      </c>
      <c r="CY28" s="10"/>
      <c r="CZ28" s="10"/>
      <c r="DA28" s="10">
        <v>1</v>
      </c>
      <c r="DB28" s="10"/>
      <c r="DC28" s="10"/>
      <c r="DD28" s="10"/>
      <c r="DE28" s="10"/>
      <c r="DF28" s="10">
        <v>1</v>
      </c>
      <c r="DG28" s="10">
        <v>1</v>
      </c>
      <c r="DH28" s="10"/>
      <c r="DI28" s="10"/>
      <c r="DJ28" s="10"/>
      <c r="DK28" s="10"/>
      <c r="DL28" s="10">
        <v>1</v>
      </c>
      <c r="DM28" s="10"/>
      <c r="DN28" s="10">
        <v>1</v>
      </c>
      <c r="DO28" s="10"/>
      <c r="DP28" s="10">
        <v>1</v>
      </c>
      <c r="DQ28" s="10"/>
      <c r="DR28" s="10"/>
    </row>
    <row r="29" spans="1:122" ht="15.75">
      <c r="A29" s="28">
        <v>15</v>
      </c>
      <c r="B29" s="29" t="s">
        <v>233</v>
      </c>
      <c r="C29" s="28"/>
      <c r="D29" s="28">
        <v>1</v>
      </c>
      <c r="E29" s="28"/>
      <c r="F29" s="30"/>
      <c r="G29" s="30">
        <v>1</v>
      </c>
      <c r="H29" s="30"/>
      <c r="I29" s="30"/>
      <c r="J29" s="30">
        <v>1</v>
      </c>
      <c r="K29" s="30"/>
      <c r="L29" s="30"/>
      <c r="M29" s="30">
        <v>1</v>
      </c>
      <c r="N29" s="3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>
        <v>1</v>
      </c>
      <c r="BF29" s="10"/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>
        <v>1</v>
      </c>
      <c r="CG29" s="10"/>
      <c r="CH29" s="10"/>
      <c r="CI29" s="10"/>
      <c r="CJ29" s="10">
        <v>1</v>
      </c>
      <c r="CK29" s="10"/>
      <c r="CL29" s="10">
        <v>1</v>
      </c>
      <c r="CM29" s="10"/>
      <c r="CN29" s="10"/>
      <c r="CO29" s="10"/>
      <c r="CP29" s="10">
        <v>1</v>
      </c>
      <c r="CQ29" s="10"/>
      <c r="CR29" s="10"/>
      <c r="CS29" s="10">
        <v>1</v>
      </c>
      <c r="CT29" s="10"/>
      <c r="CU29" s="10"/>
      <c r="CV29" s="10">
        <v>1</v>
      </c>
      <c r="CW29" s="10"/>
      <c r="CX29" s="10">
        <v>1</v>
      </c>
      <c r="CY29" s="10"/>
      <c r="CZ29" s="10"/>
      <c r="DA29" s="10">
        <v>1</v>
      </c>
      <c r="DB29" s="10"/>
      <c r="DC29" s="10"/>
      <c r="DD29" s="10"/>
      <c r="DE29" s="10"/>
      <c r="DF29" s="10">
        <v>1</v>
      </c>
      <c r="DG29" s="10">
        <v>1</v>
      </c>
      <c r="DH29" s="10"/>
      <c r="DI29" s="10"/>
      <c r="DJ29" s="10"/>
      <c r="DK29" s="10"/>
      <c r="DL29" s="10">
        <v>1</v>
      </c>
      <c r="DM29" s="10"/>
      <c r="DN29" s="10">
        <v>1</v>
      </c>
      <c r="DO29" s="10"/>
      <c r="DP29" s="10">
        <v>1</v>
      </c>
      <c r="DQ29" s="10"/>
      <c r="DR29" s="10"/>
    </row>
    <row r="30" spans="1:122">
      <c r="A30" s="28">
        <v>16</v>
      </c>
      <c r="B30" s="30"/>
      <c r="C30" s="28"/>
      <c r="D30" s="28"/>
      <c r="E30" s="28"/>
      <c r="F30" s="30"/>
      <c r="G30" s="30"/>
      <c r="H30" s="30"/>
      <c r="I30" s="30"/>
      <c r="J30" s="30"/>
      <c r="K30" s="30"/>
      <c r="L30" s="30"/>
      <c r="M30" s="30"/>
      <c r="N30" s="3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</row>
    <row r="31" spans="1:122">
      <c r="A31" s="28">
        <v>17</v>
      </c>
      <c r="B31" s="30"/>
      <c r="C31" s="28"/>
      <c r="D31" s="28"/>
      <c r="E31" s="28"/>
      <c r="F31" s="30"/>
      <c r="G31" s="30"/>
      <c r="H31" s="30"/>
      <c r="I31" s="30"/>
      <c r="J31" s="30"/>
      <c r="K31" s="30"/>
      <c r="L31" s="30"/>
      <c r="M31" s="30"/>
      <c r="N31" s="3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</row>
    <row r="32" spans="1:122">
      <c r="A32" s="28">
        <v>18</v>
      </c>
      <c r="B32" s="30"/>
      <c r="C32" s="28"/>
      <c r="D32" s="28"/>
      <c r="E32" s="28"/>
      <c r="F32" s="30"/>
      <c r="G32" s="30"/>
      <c r="H32" s="30"/>
      <c r="I32" s="30"/>
      <c r="J32" s="30"/>
      <c r="K32" s="30"/>
      <c r="L32" s="30"/>
      <c r="M32" s="30"/>
      <c r="N32" s="3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</row>
    <row r="33" spans="1:122">
      <c r="A33" s="28">
        <v>19</v>
      </c>
      <c r="B33" s="30"/>
      <c r="C33" s="28"/>
      <c r="D33" s="28"/>
      <c r="E33" s="28"/>
      <c r="F33" s="30"/>
      <c r="G33" s="30"/>
      <c r="H33" s="30"/>
      <c r="I33" s="30"/>
      <c r="J33" s="30"/>
      <c r="K33" s="30"/>
      <c r="L33" s="30"/>
      <c r="M33" s="30"/>
      <c r="N33" s="3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</row>
    <row r="34" spans="1:122">
      <c r="A34" s="28">
        <v>20</v>
      </c>
      <c r="B34" s="30"/>
      <c r="C34" s="28"/>
      <c r="D34" s="28"/>
      <c r="E34" s="28"/>
      <c r="F34" s="30"/>
      <c r="G34" s="30"/>
      <c r="H34" s="30"/>
      <c r="I34" s="30"/>
      <c r="J34" s="30"/>
      <c r="K34" s="30"/>
      <c r="L34" s="30"/>
      <c r="M34" s="30"/>
      <c r="N34" s="3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</row>
    <row r="35" spans="1:122">
      <c r="A35" s="28">
        <v>21</v>
      </c>
      <c r="B35" s="30"/>
      <c r="C35" s="28"/>
      <c r="D35" s="28"/>
      <c r="E35" s="28"/>
      <c r="F35" s="30"/>
      <c r="G35" s="30"/>
      <c r="H35" s="30"/>
      <c r="I35" s="30"/>
      <c r="J35" s="30"/>
      <c r="K35" s="30"/>
      <c r="L35" s="30"/>
      <c r="M35" s="30"/>
      <c r="N35" s="3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</row>
    <row r="36" spans="1:122">
      <c r="A36" s="28">
        <v>22</v>
      </c>
      <c r="B36" s="30"/>
      <c r="C36" s="28"/>
      <c r="D36" s="28"/>
      <c r="E36" s="28"/>
      <c r="F36" s="30"/>
      <c r="G36" s="30"/>
      <c r="H36" s="30"/>
      <c r="I36" s="30"/>
      <c r="J36" s="30"/>
      <c r="K36" s="30"/>
      <c r="L36" s="30"/>
      <c r="M36" s="30"/>
      <c r="N36" s="3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</row>
    <row r="37" spans="1:122">
      <c r="A37" s="28">
        <v>23</v>
      </c>
      <c r="B37" s="30"/>
      <c r="C37" s="28"/>
      <c r="D37" s="28"/>
      <c r="E37" s="28"/>
      <c r="F37" s="30"/>
      <c r="G37" s="30"/>
      <c r="H37" s="30"/>
      <c r="I37" s="30"/>
      <c r="J37" s="30"/>
      <c r="K37" s="30"/>
      <c r="L37" s="30"/>
      <c r="M37" s="30"/>
      <c r="N37" s="3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</row>
    <row r="38" spans="1:122">
      <c r="A38" s="28">
        <v>24</v>
      </c>
      <c r="B38" s="30"/>
      <c r="C38" s="28"/>
      <c r="D38" s="28"/>
      <c r="E38" s="28"/>
      <c r="F38" s="30"/>
      <c r="G38" s="30"/>
      <c r="H38" s="30"/>
      <c r="I38" s="30"/>
      <c r="J38" s="30"/>
      <c r="K38" s="30"/>
      <c r="L38" s="30"/>
      <c r="M38" s="30"/>
      <c r="N38" s="3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</row>
    <row r="39" spans="1:122">
      <c r="A39" s="28">
        <v>25</v>
      </c>
      <c r="B39" s="30"/>
      <c r="C39" s="28"/>
      <c r="D39" s="28"/>
      <c r="E39" s="28"/>
      <c r="F39" s="30"/>
      <c r="G39" s="30"/>
      <c r="H39" s="30"/>
      <c r="I39" s="30"/>
      <c r="J39" s="30"/>
      <c r="K39" s="30"/>
      <c r="L39" s="30"/>
      <c r="M39" s="30"/>
      <c r="N39" s="3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</row>
    <row r="40" spans="1:122">
      <c r="A40" s="37" t="s">
        <v>234</v>
      </c>
      <c r="B40" s="38"/>
      <c r="C40" s="28">
        <f>SUM(C15:C39)</f>
        <v>0</v>
      </c>
      <c r="D40" s="28">
        <f t="shared" ref="D40:BO40" si="0">SUM(D15:D39)</f>
        <v>15</v>
      </c>
      <c r="E40" s="28">
        <f t="shared" si="0"/>
        <v>0</v>
      </c>
      <c r="F40" s="28">
        <f t="shared" si="0"/>
        <v>0</v>
      </c>
      <c r="G40" s="28">
        <f t="shared" si="0"/>
        <v>15</v>
      </c>
      <c r="H40" s="28">
        <f t="shared" si="0"/>
        <v>0</v>
      </c>
      <c r="I40" s="28">
        <f t="shared" si="0"/>
        <v>0</v>
      </c>
      <c r="J40" s="28">
        <f t="shared" si="0"/>
        <v>15</v>
      </c>
      <c r="K40" s="28">
        <f t="shared" si="0"/>
        <v>0</v>
      </c>
      <c r="L40" s="28">
        <f t="shared" si="0"/>
        <v>0</v>
      </c>
      <c r="M40" s="28">
        <f t="shared" si="0"/>
        <v>12</v>
      </c>
      <c r="N40" s="28">
        <f t="shared" si="0"/>
        <v>3</v>
      </c>
      <c r="O40" s="31">
        <f t="shared" si="0"/>
        <v>0</v>
      </c>
      <c r="P40" s="31">
        <f t="shared" si="0"/>
        <v>15</v>
      </c>
      <c r="Q40" s="31">
        <f t="shared" si="0"/>
        <v>0</v>
      </c>
      <c r="R40" s="31">
        <f t="shared" si="0"/>
        <v>0</v>
      </c>
      <c r="S40" s="31">
        <f t="shared" si="0"/>
        <v>14</v>
      </c>
      <c r="T40" s="31">
        <f t="shared" si="0"/>
        <v>1</v>
      </c>
      <c r="U40" s="31">
        <f t="shared" si="0"/>
        <v>0</v>
      </c>
      <c r="V40" s="31">
        <f t="shared" si="0"/>
        <v>11</v>
      </c>
      <c r="W40" s="31">
        <f t="shared" si="0"/>
        <v>4</v>
      </c>
      <c r="X40" s="31">
        <f t="shared" si="0"/>
        <v>0</v>
      </c>
      <c r="Y40" s="31">
        <f t="shared" si="0"/>
        <v>12</v>
      </c>
      <c r="Z40" s="31">
        <f t="shared" si="0"/>
        <v>3</v>
      </c>
      <c r="AA40" s="31">
        <f t="shared" si="0"/>
        <v>0</v>
      </c>
      <c r="AB40" s="31">
        <f t="shared" si="0"/>
        <v>10</v>
      </c>
      <c r="AC40" s="31">
        <f t="shared" si="0"/>
        <v>5</v>
      </c>
      <c r="AD40" s="31">
        <f t="shared" si="0"/>
        <v>0</v>
      </c>
      <c r="AE40" s="31">
        <f t="shared" si="0"/>
        <v>15</v>
      </c>
      <c r="AF40" s="31">
        <f t="shared" si="0"/>
        <v>0</v>
      </c>
      <c r="AG40" s="31">
        <f t="shared" si="0"/>
        <v>0</v>
      </c>
      <c r="AH40" s="31">
        <f t="shared" si="0"/>
        <v>13</v>
      </c>
      <c r="AI40" s="31">
        <f t="shared" si="0"/>
        <v>2</v>
      </c>
      <c r="AJ40" s="31">
        <f t="shared" si="0"/>
        <v>0</v>
      </c>
      <c r="AK40" s="31">
        <f t="shared" si="0"/>
        <v>10</v>
      </c>
      <c r="AL40" s="31">
        <f t="shared" si="0"/>
        <v>5</v>
      </c>
      <c r="AM40" s="31">
        <f t="shared" si="0"/>
        <v>0</v>
      </c>
      <c r="AN40" s="31">
        <f t="shared" si="0"/>
        <v>15</v>
      </c>
      <c r="AO40" s="31">
        <f t="shared" si="0"/>
        <v>0</v>
      </c>
      <c r="AP40" s="31">
        <f t="shared" si="0"/>
        <v>5</v>
      </c>
      <c r="AQ40" s="31">
        <f t="shared" si="0"/>
        <v>10</v>
      </c>
      <c r="AR40" s="31">
        <f t="shared" si="0"/>
        <v>0</v>
      </c>
      <c r="AS40" s="31">
        <f t="shared" si="0"/>
        <v>0</v>
      </c>
      <c r="AT40" s="31">
        <f t="shared" si="0"/>
        <v>15</v>
      </c>
      <c r="AU40" s="31">
        <f t="shared" si="0"/>
        <v>0</v>
      </c>
      <c r="AV40" s="31">
        <f t="shared" si="0"/>
        <v>0</v>
      </c>
      <c r="AW40" s="31">
        <f t="shared" si="0"/>
        <v>15</v>
      </c>
      <c r="AX40" s="31">
        <f t="shared" si="0"/>
        <v>0</v>
      </c>
      <c r="AY40" s="31">
        <f t="shared" si="0"/>
        <v>0</v>
      </c>
      <c r="AZ40" s="31">
        <f t="shared" si="0"/>
        <v>14</v>
      </c>
      <c r="BA40" s="31">
        <f t="shared" si="0"/>
        <v>1</v>
      </c>
      <c r="BB40" s="31">
        <f t="shared" si="0"/>
        <v>0</v>
      </c>
      <c r="BC40" s="31">
        <f t="shared" si="0"/>
        <v>15</v>
      </c>
      <c r="BD40" s="31">
        <f t="shared" si="0"/>
        <v>0</v>
      </c>
      <c r="BE40" s="31">
        <f t="shared" si="0"/>
        <v>6</v>
      </c>
      <c r="BF40" s="31">
        <f t="shared" si="0"/>
        <v>9</v>
      </c>
      <c r="BG40" s="31">
        <f t="shared" si="0"/>
        <v>0</v>
      </c>
      <c r="BH40" s="31">
        <f t="shared" si="0"/>
        <v>3</v>
      </c>
      <c r="BI40" s="31">
        <f t="shared" si="0"/>
        <v>9</v>
      </c>
      <c r="BJ40" s="31">
        <f t="shared" si="0"/>
        <v>3</v>
      </c>
      <c r="BK40" s="31">
        <f t="shared" si="0"/>
        <v>5</v>
      </c>
      <c r="BL40" s="31">
        <f t="shared" si="0"/>
        <v>9</v>
      </c>
      <c r="BM40" s="31">
        <f t="shared" si="0"/>
        <v>1</v>
      </c>
      <c r="BN40" s="31">
        <f t="shared" si="0"/>
        <v>4</v>
      </c>
      <c r="BO40" s="31">
        <f t="shared" si="0"/>
        <v>11</v>
      </c>
      <c r="BP40" s="31">
        <f t="shared" ref="BP40:DR40" si="1">SUM(BP15:BP39)</f>
        <v>0</v>
      </c>
      <c r="BQ40" s="31">
        <f t="shared" si="1"/>
        <v>4</v>
      </c>
      <c r="BR40" s="31">
        <f t="shared" si="1"/>
        <v>11</v>
      </c>
      <c r="BS40" s="31">
        <f t="shared" si="1"/>
        <v>0</v>
      </c>
      <c r="BT40" s="31">
        <f t="shared" si="1"/>
        <v>5</v>
      </c>
      <c r="BU40" s="31">
        <f t="shared" si="1"/>
        <v>10</v>
      </c>
      <c r="BV40" s="31">
        <f t="shared" si="1"/>
        <v>0</v>
      </c>
      <c r="BW40" s="31">
        <f t="shared" si="1"/>
        <v>0</v>
      </c>
      <c r="BX40" s="31">
        <f t="shared" si="1"/>
        <v>13</v>
      </c>
      <c r="BY40" s="31">
        <f t="shared" si="1"/>
        <v>2</v>
      </c>
      <c r="BZ40" s="31">
        <f t="shared" si="1"/>
        <v>0</v>
      </c>
      <c r="CA40" s="31">
        <f t="shared" si="1"/>
        <v>15</v>
      </c>
      <c r="CB40" s="31">
        <f t="shared" si="1"/>
        <v>0</v>
      </c>
      <c r="CC40" s="31">
        <f t="shared" si="1"/>
        <v>0</v>
      </c>
      <c r="CD40" s="31">
        <f t="shared" si="1"/>
        <v>15</v>
      </c>
      <c r="CE40" s="31">
        <f t="shared" si="1"/>
        <v>0</v>
      </c>
      <c r="CF40" s="31">
        <f t="shared" si="1"/>
        <v>7</v>
      </c>
      <c r="CG40" s="31">
        <f t="shared" si="1"/>
        <v>8</v>
      </c>
      <c r="CH40" s="31">
        <f t="shared" si="1"/>
        <v>0</v>
      </c>
      <c r="CI40" s="31">
        <f t="shared" si="1"/>
        <v>0</v>
      </c>
      <c r="CJ40" s="31">
        <f t="shared" si="1"/>
        <v>15</v>
      </c>
      <c r="CK40" s="31">
        <f t="shared" si="1"/>
        <v>0</v>
      </c>
      <c r="CL40" s="31">
        <f t="shared" si="1"/>
        <v>12</v>
      </c>
      <c r="CM40" s="31">
        <f t="shared" si="1"/>
        <v>3</v>
      </c>
      <c r="CN40" s="31">
        <f t="shared" si="1"/>
        <v>0</v>
      </c>
      <c r="CO40" s="31">
        <f t="shared" si="1"/>
        <v>0</v>
      </c>
      <c r="CP40" s="31">
        <f t="shared" si="1"/>
        <v>15</v>
      </c>
      <c r="CQ40" s="31">
        <f t="shared" si="1"/>
        <v>0</v>
      </c>
      <c r="CR40" s="31">
        <f t="shared" si="1"/>
        <v>0</v>
      </c>
      <c r="CS40" s="31">
        <f t="shared" si="1"/>
        <v>15</v>
      </c>
      <c r="CT40" s="31">
        <f t="shared" si="1"/>
        <v>0</v>
      </c>
      <c r="CU40" s="31">
        <f t="shared" si="1"/>
        <v>0</v>
      </c>
      <c r="CV40" s="31">
        <f t="shared" si="1"/>
        <v>12</v>
      </c>
      <c r="CW40" s="31">
        <f t="shared" si="1"/>
        <v>3</v>
      </c>
      <c r="CX40" s="31">
        <f t="shared" si="1"/>
        <v>10</v>
      </c>
      <c r="CY40" s="31">
        <f t="shared" si="1"/>
        <v>5</v>
      </c>
      <c r="CZ40" s="31">
        <f t="shared" si="1"/>
        <v>0</v>
      </c>
      <c r="DA40" s="31">
        <f t="shared" si="1"/>
        <v>12</v>
      </c>
      <c r="DB40" s="31">
        <f t="shared" si="1"/>
        <v>3</v>
      </c>
      <c r="DC40" s="31">
        <f t="shared" si="1"/>
        <v>0</v>
      </c>
      <c r="DD40" s="31">
        <f t="shared" si="1"/>
        <v>0</v>
      </c>
      <c r="DE40" s="31">
        <f t="shared" si="1"/>
        <v>0</v>
      </c>
      <c r="DF40" s="31">
        <f t="shared" si="1"/>
        <v>15</v>
      </c>
      <c r="DG40" s="31">
        <f t="shared" si="1"/>
        <v>15</v>
      </c>
      <c r="DH40" s="31">
        <f t="shared" si="1"/>
        <v>0</v>
      </c>
      <c r="DI40" s="31">
        <f t="shared" si="1"/>
        <v>0</v>
      </c>
      <c r="DJ40" s="31">
        <f t="shared" si="1"/>
        <v>0</v>
      </c>
      <c r="DK40" s="31">
        <f t="shared" si="1"/>
        <v>0</v>
      </c>
      <c r="DL40" s="31">
        <f>SUM(DL15:DL39)</f>
        <v>15</v>
      </c>
      <c r="DM40" s="31">
        <f t="shared" si="1"/>
        <v>6</v>
      </c>
      <c r="DN40" s="31">
        <f t="shared" si="1"/>
        <v>9</v>
      </c>
      <c r="DO40" s="31">
        <f t="shared" si="1"/>
        <v>0</v>
      </c>
      <c r="DP40" s="31">
        <f t="shared" si="1"/>
        <v>15</v>
      </c>
      <c r="DQ40" s="31">
        <f t="shared" si="1"/>
        <v>0</v>
      </c>
      <c r="DR40" s="31">
        <f t="shared" si="1"/>
        <v>0</v>
      </c>
    </row>
    <row r="41" spans="1:122" ht="37.5" customHeight="1">
      <c r="A41" s="43" t="s">
        <v>235</v>
      </c>
      <c r="B41" s="44"/>
      <c r="C41" s="32">
        <f>C40/15%</f>
        <v>0</v>
      </c>
      <c r="D41" s="32">
        <f t="shared" ref="D41:BO41" si="2">D40/15%</f>
        <v>100</v>
      </c>
      <c r="E41" s="32">
        <f t="shared" si="2"/>
        <v>0</v>
      </c>
      <c r="F41" s="32">
        <f t="shared" si="2"/>
        <v>0</v>
      </c>
      <c r="G41" s="32">
        <f t="shared" si="2"/>
        <v>100</v>
      </c>
      <c r="H41" s="32">
        <f t="shared" si="2"/>
        <v>0</v>
      </c>
      <c r="I41" s="32">
        <f t="shared" si="2"/>
        <v>0</v>
      </c>
      <c r="J41" s="32">
        <f t="shared" si="2"/>
        <v>100</v>
      </c>
      <c r="K41" s="32">
        <f t="shared" si="2"/>
        <v>0</v>
      </c>
      <c r="L41" s="32">
        <f t="shared" si="2"/>
        <v>0</v>
      </c>
      <c r="M41" s="32">
        <f t="shared" si="2"/>
        <v>80</v>
      </c>
      <c r="N41" s="32">
        <f t="shared" si="2"/>
        <v>20</v>
      </c>
      <c r="O41" s="32">
        <f t="shared" si="2"/>
        <v>0</v>
      </c>
      <c r="P41" s="32">
        <f t="shared" si="2"/>
        <v>100</v>
      </c>
      <c r="Q41" s="32">
        <f t="shared" si="2"/>
        <v>0</v>
      </c>
      <c r="R41" s="32">
        <f t="shared" si="2"/>
        <v>0</v>
      </c>
      <c r="S41" s="32">
        <f t="shared" si="2"/>
        <v>93.333333333333343</v>
      </c>
      <c r="T41" s="32">
        <f t="shared" si="2"/>
        <v>6.666666666666667</v>
      </c>
      <c r="U41" s="32">
        <f t="shared" si="2"/>
        <v>0</v>
      </c>
      <c r="V41" s="32">
        <f t="shared" si="2"/>
        <v>73.333333333333343</v>
      </c>
      <c r="W41" s="32">
        <f t="shared" si="2"/>
        <v>26.666666666666668</v>
      </c>
      <c r="X41" s="32">
        <f t="shared" si="2"/>
        <v>0</v>
      </c>
      <c r="Y41" s="32">
        <f t="shared" si="2"/>
        <v>80</v>
      </c>
      <c r="Z41" s="32">
        <f t="shared" si="2"/>
        <v>20</v>
      </c>
      <c r="AA41" s="32">
        <f t="shared" si="2"/>
        <v>0</v>
      </c>
      <c r="AB41" s="32">
        <f t="shared" si="2"/>
        <v>66.666666666666671</v>
      </c>
      <c r="AC41" s="32">
        <f t="shared" si="2"/>
        <v>33.333333333333336</v>
      </c>
      <c r="AD41" s="32">
        <f t="shared" si="2"/>
        <v>0</v>
      </c>
      <c r="AE41" s="32">
        <f t="shared" si="2"/>
        <v>100</v>
      </c>
      <c r="AF41" s="32">
        <f t="shared" si="2"/>
        <v>0</v>
      </c>
      <c r="AG41" s="32">
        <f t="shared" si="2"/>
        <v>0</v>
      </c>
      <c r="AH41" s="32">
        <f t="shared" si="2"/>
        <v>86.666666666666671</v>
      </c>
      <c r="AI41" s="32">
        <f t="shared" si="2"/>
        <v>13.333333333333334</v>
      </c>
      <c r="AJ41" s="32">
        <f t="shared" si="2"/>
        <v>0</v>
      </c>
      <c r="AK41" s="32">
        <f t="shared" si="2"/>
        <v>66.666666666666671</v>
      </c>
      <c r="AL41" s="32">
        <f t="shared" si="2"/>
        <v>33.333333333333336</v>
      </c>
      <c r="AM41" s="32">
        <f t="shared" si="2"/>
        <v>0</v>
      </c>
      <c r="AN41" s="32">
        <f t="shared" si="2"/>
        <v>100</v>
      </c>
      <c r="AO41" s="32">
        <f t="shared" si="2"/>
        <v>0</v>
      </c>
      <c r="AP41" s="32">
        <f t="shared" si="2"/>
        <v>33.333333333333336</v>
      </c>
      <c r="AQ41" s="32">
        <f t="shared" si="2"/>
        <v>66.666666666666671</v>
      </c>
      <c r="AR41" s="32">
        <f t="shared" si="2"/>
        <v>0</v>
      </c>
      <c r="AS41" s="32">
        <f t="shared" si="2"/>
        <v>0</v>
      </c>
      <c r="AT41" s="32">
        <f t="shared" si="2"/>
        <v>100</v>
      </c>
      <c r="AU41" s="32">
        <f t="shared" si="2"/>
        <v>0</v>
      </c>
      <c r="AV41" s="32">
        <f t="shared" si="2"/>
        <v>0</v>
      </c>
      <c r="AW41" s="32">
        <f t="shared" si="2"/>
        <v>100</v>
      </c>
      <c r="AX41" s="32">
        <f t="shared" si="2"/>
        <v>0</v>
      </c>
      <c r="AY41" s="32">
        <f t="shared" si="2"/>
        <v>0</v>
      </c>
      <c r="AZ41" s="32">
        <f t="shared" si="2"/>
        <v>93.333333333333343</v>
      </c>
      <c r="BA41" s="32">
        <f t="shared" si="2"/>
        <v>6.666666666666667</v>
      </c>
      <c r="BB41" s="32">
        <f t="shared" si="2"/>
        <v>0</v>
      </c>
      <c r="BC41" s="32">
        <f t="shared" si="2"/>
        <v>100</v>
      </c>
      <c r="BD41" s="32">
        <f t="shared" si="2"/>
        <v>0</v>
      </c>
      <c r="BE41" s="32">
        <f t="shared" si="2"/>
        <v>40</v>
      </c>
      <c r="BF41" s="32">
        <f t="shared" si="2"/>
        <v>60</v>
      </c>
      <c r="BG41" s="32">
        <f t="shared" si="2"/>
        <v>0</v>
      </c>
      <c r="BH41" s="32">
        <f t="shared" si="2"/>
        <v>20</v>
      </c>
      <c r="BI41" s="32">
        <f t="shared" si="2"/>
        <v>60</v>
      </c>
      <c r="BJ41" s="32">
        <f t="shared" si="2"/>
        <v>20</v>
      </c>
      <c r="BK41" s="32">
        <f t="shared" si="2"/>
        <v>33.333333333333336</v>
      </c>
      <c r="BL41" s="32">
        <f t="shared" si="2"/>
        <v>60</v>
      </c>
      <c r="BM41" s="32">
        <f t="shared" si="2"/>
        <v>6.666666666666667</v>
      </c>
      <c r="BN41" s="32">
        <f t="shared" si="2"/>
        <v>26.666666666666668</v>
      </c>
      <c r="BO41" s="32">
        <f t="shared" si="2"/>
        <v>73.333333333333343</v>
      </c>
      <c r="BP41" s="32">
        <f t="shared" ref="BP41:DR41" si="3">BP40/15%</f>
        <v>0</v>
      </c>
      <c r="BQ41" s="32">
        <f t="shared" si="3"/>
        <v>26.666666666666668</v>
      </c>
      <c r="BR41" s="32">
        <f t="shared" si="3"/>
        <v>73.333333333333343</v>
      </c>
      <c r="BS41" s="32">
        <f t="shared" si="3"/>
        <v>0</v>
      </c>
      <c r="BT41" s="32">
        <f t="shared" si="3"/>
        <v>33.333333333333336</v>
      </c>
      <c r="BU41" s="32">
        <f t="shared" si="3"/>
        <v>66.666666666666671</v>
      </c>
      <c r="BV41" s="32">
        <f t="shared" si="3"/>
        <v>0</v>
      </c>
      <c r="BW41" s="32">
        <f t="shared" si="3"/>
        <v>0</v>
      </c>
      <c r="BX41" s="32">
        <f t="shared" si="3"/>
        <v>86.666666666666671</v>
      </c>
      <c r="BY41" s="32">
        <f t="shared" si="3"/>
        <v>13.333333333333334</v>
      </c>
      <c r="BZ41" s="32">
        <f t="shared" si="3"/>
        <v>0</v>
      </c>
      <c r="CA41" s="32">
        <f t="shared" si="3"/>
        <v>100</v>
      </c>
      <c r="CB41" s="32">
        <f t="shared" si="3"/>
        <v>0</v>
      </c>
      <c r="CC41" s="32">
        <f t="shared" si="3"/>
        <v>0</v>
      </c>
      <c r="CD41" s="32">
        <f t="shared" si="3"/>
        <v>100</v>
      </c>
      <c r="CE41" s="32">
        <f t="shared" si="3"/>
        <v>0</v>
      </c>
      <c r="CF41" s="32">
        <f t="shared" si="3"/>
        <v>46.666666666666671</v>
      </c>
      <c r="CG41" s="32">
        <f t="shared" si="3"/>
        <v>53.333333333333336</v>
      </c>
      <c r="CH41" s="32">
        <f t="shared" si="3"/>
        <v>0</v>
      </c>
      <c r="CI41" s="32">
        <f t="shared" si="3"/>
        <v>0</v>
      </c>
      <c r="CJ41" s="32">
        <f t="shared" si="3"/>
        <v>100</v>
      </c>
      <c r="CK41" s="32">
        <f t="shared" si="3"/>
        <v>0</v>
      </c>
      <c r="CL41" s="32">
        <f t="shared" si="3"/>
        <v>80</v>
      </c>
      <c r="CM41" s="32">
        <f t="shared" si="3"/>
        <v>20</v>
      </c>
      <c r="CN41" s="32">
        <f t="shared" si="3"/>
        <v>0</v>
      </c>
      <c r="CO41" s="32">
        <f t="shared" si="3"/>
        <v>0</v>
      </c>
      <c r="CP41" s="32">
        <f t="shared" si="3"/>
        <v>100</v>
      </c>
      <c r="CQ41" s="32">
        <f t="shared" si="3"/>
        <v>0</v>
      </c>
      <c r="CR41" s="32">
        <f t="shared" si="3"/>
        <v>0</v>
      </c>
      <c r="CS41" s="32">
        <f t="shared" si="3"/>
        <v>100</v>
      </c>
      <c r="CT41" s="32">
        <f t="shared" si="3"/>
        <v>0</v>
      </c>
      <c r="CU41" s="32">
        <f t="shared" si="3"/>
        <v>0</v>
      </c>
      <c r="CV41" s="32">
        <f t="shared" si="3"/>
        <v>80</v>
      </c>
      <c r="CW41" s="32">
        <f t="shared" si="3"/>
        <v>20</v>
      </c>
      <c r="CX41" s="32">
        <f t="shared" si="3"/>
        <v>66.666666666666671</v>
      </c>
      <c r="CY41" s="32">
        <f t="shared" si="3"/>
        <v>33.333333333333336</v>
      </c>
      <c r="CZ41" s="32">
        <f t="shared" si="3"/>
        <v>0</v>
      </c>
      <c r="DA41" s="32">
        <f t="shared" si="3"/>
        <v>80</v>
      </c>
      <c r="DB41" s="32">
        <f t="shared" si="3"/>
        <v>20</v>
      </c>
      <c r="DC41" s="32">
        <f t="shared" si="3"/>
        <v>0</v>
      </c>
      <c r="DD41" s="32">
        <f t="shared" si="3"/>
        <v>0</v>
      </c>
      <c r="DE41" s="32">
        <f t="shared" si="3"/>
        <v>0</v>
      </c>
      <c r="DF41" s="32">
        <f t="shared" si="3"/>
        <v>100</v>
      </c>
      <c r="DG41" s="32">
        <f t="shared" si="3"/>
        <v>100</v>
      </c>
      <c r="DH41" s="32">
        <f t="shared" si="3"/>
        <v>0</v>
      </c>
      <c r="DI41" s="32">
        <f t="shared" si="3"/>
        <v>0</v>
      </c>
      <c r="DJ41" s="32">
        <f t="shared" si="3"/>
        <v>0</v>
      </c>
      <c r="DK41" s="32">
        <f t="shared" si="3"/>
        <v>0</v>
      </c>
      <c r="DL41" s="32">
        <f t="shared" si="3"/>
        <v>100</v>
      </c>
      <c r="DM41" s="32">
        <f t="shared" si="3"/>
        <v>40</v>
      </c>
      <c r="DN41" s="32">
        <f t="shared" si="3"/>
        <v>60</v>
      </c>
      <c r="DO41" s="32">
        <f t="shared" si="3"/>
        <v>0</v>
      </c>
      <c r="DP41" s="32">
        <f t="shared" si="3"/>
        <v>100</v>
      </c>
      <c r="DQ41" s="32">
        <f t="shared" si="3"/>
        <v>0</v>
      </c>
      <c r="DR41" s="32">
        <f t="shared" si="3"/>
        <v>0</v>
      </c>
    </row>
    <row r="43" spans="1:122">
      <c r="B43" t="s">
        <v>236</v>
      </c>
    </row>
    <row r="44" spans="1:122">
      <c r="B44" t="s">
        <v>237</v>
      </c>
      <c r="C44" t="s">
        <v>241</v>
      </c>
    </row>
    <row r="45" spans="1:122">
      <c r="B45" t="s">
        <v>238</v>
      </c>
      <c r="C45" t="s">
        <v>241</v>
      </c>
      <c r="D45">
        <f>(D40+G40+J40+M40)/60*100</f>
        <v>95</v>
      </c>
      <c r="E45">
        <f>D45/100*15</f>
        <v>14.25</v>
      </c>
    </row>
    <row r="46" spans="1:122">
      <c r="B46" t="s">
        <v>239</v>
      </c>
      <c r="C46" t="s">
        <v>241</v>
      </c>
      <c r="D46">
        <f>(N40)/60*100</f>
        <v>5</v>
      </c>
      <c r="E46">
        <f>D46/100*15</f>
        <v>0.75</v>
      </c>
    </row>
    <row r="47" spans="1:122">
      <c r="E47">
        <f>SUM(E45:E46)</f>
        <v>15</v>
      </c>
    </row>
    <row r="48" spans="1:122">
      <c r="B48" t="s">
        <v>237</v>
      </c>
      <c r="C48" t="s">
        <v>242</v>
      </c>
    </row>
    <row r="49" spans="2:5">
      <c r="B49" t="s">
        <v>238</v>
      </c>
      <c r="C49" t="s">
        <v>242</v>
      </c>
      <c r="D49" s="33">
        <f>(P40+S40+V40+Y40+AB40+AE40+AH40+AK40)/120*100</f>
        <v>83.333333333333343</v>
      </c>
      <c r="E49">
        <f>SUM(D49/100*15)</f>
        <v>12.500000000000002</v>
      </c>
    </row>
    <row r="50" spans="2:5">
      <c r="B50" t="s">
        <v>239</v>
      </c>
      <c r="C50" t="s">
        <v>242</v>
      </c>
      <c r="D50" s="33">
        <f>(W40+Z40+AC40+AI40+AL40+T40)/120*100</f>
        <v>16.666666666666664</v>
      </c>
      <c r="E50">
        <f>SUM(D50/100*15)</f>
        <v>2.4999999999999996</v>
      </c>
    </row>
    <row r="51" spans="2:5">
      <c r="E51">
        <f>SUM(E49:E50)</f>
        <v>15.000000000000002</v>
      </c>
    </row>
    <row r="52" spans="2:5">
      <c r="B52" t="s">
        <v>237</v>
      </c>
      <c r="C52" t="s">
        <v>243</v>
      </c>
      <c r="D52" s="33">
        <f>AP40/60*100</f>
        <v>8.3333333333333321</v>
      </c>
      <c r="E52">
        <f>SUM(D52/100*15)</f>
        <v>1.2499999999999998</v>
      </c>
    </row>
    <row r="53" spans="2:5">
      <c r="B53" t="s">
        <v>238</v>
      </c>
      <c r="C53" t="s">
        <v>243</v>
      </c>
      <c r="D53" s="33">
        <f>(AN40+AQ40+AT40+AW40)/60*100</f>
        <v>91.666666666666657</v>
      </c>
      <c r="E53">
        <f>SUM(D53/100*15)</f>
        <v>13.749999999999998</v>
      </c>
    </row>
    <row r="54" spans="2:5">
      <c r="B54" t="s">
        <v>239</v>
      </c>
      <c r="C54" t="s">
        <v>243</v>
      </c>
      <c r="E54">
        <f>SUM(E52:E53)</f>
        <v>14.999999999999998</v>
      </c>
    </row>
    <row r="56" spans="2:5">
      <c r="B56" t="s">
        <v>237</v>
      </c>
      <c r="C56" t="s">
        <v>244</v>
      </c>
      <c r="D56" s="33">
        <f>(BE40+BH40+BK40+BN40+BQ40+BT40+CF40+CL40+CX40+DA40)/300*100</f>
        <v>22.666666666666664</v>
      </c>
      <c r="E56">
        <f>SUM(D56/100*15)</f>
        <v>3.4</v>
      </c>
    </row>
    <row r="57" spans="2:5">
      <c r="B57" t="s">
        <v>238</v>
      </c>
      <c r="C57" t="s">
        <v>244</v>
      </c>
      <c r="D57" s="33">
        <f>(AZ40+BC40+BF40++BI40+BL40+BO40+BR40+BU40+BX40+CA40+CD40+CG40+CJ40+CM40+CP40+CS40+CV40+CY40+DB40+DE40)/300*100</f>
        <v>69</v>
      </c>
      <c r="E57">
        <f>SUM(D57/100*15)</f>
        <v>10.35</v>
      </c>
    </row>
    <row r="58" spans="2:5">
      <c r="B58" t="s">
        <v>239</v>
      </c>
      <c r="C58" t="s">
        <v>244</v>
      </c>
      <c r="D58" s="33">
        <f>(BA40+BJ40+BM40+BY40+CW40+DF40)/300*100-0.1</f>
        <v>8.2333333333333325</v>
      </c>
      <c r="E58">
        <f>SUM(D58/100*15)</f>
        <v>1.2349999999999999</v>
      </c>
    </row>
    <row r="59" spans="2:5">
      <c r="E59">
        <f>SUM(E56:E58)</f>
        <v>14.984999999999999</v>
      </c>
    </row>
    <row r="60" spans="2:5">
      <c r="B60" t="s">
        <v>237</v>
      </c>
      <c r="C60" t="s">
        <v>245</v>
      </c>
      <c r="D60">
        <v>60</v>
      </c>
      <c r="E60">
        <f>SUM(D60/100*15)</f>
        <v>9</v>
      </c>
    </row>
    <row r="61" spans="2:5">
      <c r="B61" t="s">
        <v>238</v>
      </c>
      <c r="C61" t="s">
        <v>245</v>
      </c>
      <c r="D61">
        <v>15</v>
      </c>
      <c r="E61">
        <f>SUM(D61/100*15)</f>
        <v>2.25</v>
      </c>
    </row>
    <row r="62" spans="2:5">
      <c r="B62" t="s">
        <v>239</v>
      </c>
      <c r="C62" t="s">
        <v>245</v>
      </c>
      <c r="D62">
        <v>25</v>
      </c>
      <c r="E62">
        <f>SUM(D62/100*15)</f>
        <v>3.75</v>
      </c>
    </row>
  </sheetData>
  <mergeCells count="100">
    <mergeCell ref="A2:N2"/>
    <mergeCell ref="A5:A14"/>
    <mergeCell ref="B5:B14"/>
    <mergeCell ref="C5:N5"/>
    <mergeCell ref="O5:AL5"/>
    <mergeCell ref="AA12:AC12"/>
    <mergeCell ref="AD12:AF12"/>
    <mergeCell ref="AG12:AI12"/>
    <mergeCell ref="AJ12:AL12"/>
    <mergeCell ref="AA13:AC13"/>
    <mergeCell ref="AD13:AF13"/>
    <mergeCell ref="AG13:AI13"/>
    <mergeCell ref="AJ13:AL13"/>
    <mergeCell ref="C12:E12"/>
    <mergeCell ref="F12:H12"/>
    <mergeCell ref="I12:K12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AM5:AX5"/>
    <mergeCell ref="CU6:DF6"/>
    <mergeCell ref="DG6:DR6"/>
    <mergeCell ref="L12:N12"/>
    <mergeCell ref="O12:Q12"/>
    <mergeCell ref="R12:T12"/>
    <mergeCell ref="U12:W12"/>
    <mergeCell ref="X12:Z12"/>
    <mergeCell ref="AM12:AO12"/>
    <mergeCell ref="AP12:AR12"/>
    <mergeCell ref="AS12:AU12"/>
    <mergeCell ref="AV12:AX12"/>
    <mergeCell ref="AY12:BA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CO12:CQ12"/>
    <mergeCell ref="CR12:CT12"/>
    <mergeCell ref="CU12:CW12"/>
    <mergeCell ref="CX12:CZ12"/>
    <mergeCell ref="DA12:DC12"/>
    <mergeCell ref="DD12:DF12"/>
    <mergeCell ref="BW12:BY12"/>
    <mergeCell ref="DG12:DI12"/>
    <mergeCell ref="BZ12:CB12"/>
    <mergeCell ref="CC12:CE12"/>
    <mergeCell ref="CF12:CH12"/>
    <mergeCell ref="CI12:CK12"/>
    <mergeCell ref="CL12:CN12"/>
    <mergeCell ref="BT12:BV12"/>
    <mergeCell ref="A41:B41"/>
    <mergeCell ref="CO13:CQ13"/>
    <mergeCell ref="CR13:CT13"/>
    <mergeCell ref="CU13:CW13"/>
    <mergeCell ref="BE13:BG13"/>
    <mergeCell ref="BH13:BJ13"/>
    <mergeCell ref="BK13:BM13"/>
    <mergeCell ref="BN13:BP13"/>
    <mergeCell ref="BQ13:BS13"/>
    <mergeCell ref="BE12:BG12"/>
    <mergeCell ref="BH12:BJ12"/>
    <mergeCell ref="BK12:BM12"/>
    <mergeCell ref="BN12:BP12"/>
    <mergeCell ref="BQ12:BS12"/>
    <mergeCell ref="BB12:BD12"/>
    <mergeCell ref="CX13:CZ13"/>
    <mergeCell ref="BW13:BY13"/>
    <mergeCell ref="BZ13:CB13"/>
    <mergeCell ref="CC13:CE13"/>
    <mergeCell ref="CF13:CH13"/>
    <mergeCell ref="CI13:CK13"/>
    <mergeCell ref="CL13:CN13"/>
    <mergeCell ref="DG13:DI13"/>
    <mergeCell ref="DJ13:DL13"/>
    <mergeCell ref="DM13:DO13"/>
    <mergeCell ref="DP13:DR13"/>
    <mergeCell ref="A40:B40"/>
    <mergeCell ref="DA13:DC13"/>
    <mergeCell ref="DD13:DF13"/>
    <mergeCell ref="BT13:BV13"/>
    <mergeCell ref="AM13:AO13"/>
    <mergeCell ref="AP13:AR13"/>
    <mergeCell ref="AS13:AU13"/>
    <mergeCell ref="AV13:AX13"/>
    <mergeCell ref="AY13:BA13"/>
    <mergeCell ref="BB13:BD13"/>
    <mergeCell ref="U13:W13"/>
    <mergeCell ref="X13:Z13"/>
  </mergeCells>
  <pageMargins left="0.70866141732283472" right="0.70866141732283472" top="0.43307086614173229" bottom="0.15748031496062992" header="0.31496062992125984" footer="0.31496062992125984"/>
  <pageSetup paperSize="9" scale="20" orientation="portrait" verticalDpi="0" r:id="rId1"/>
  <colBreaks count="5" manualBreakCount="5">
    <brk id="14" max="1048575" man="1"/>
    <brk id="38" max="1048575" man="1"/>
    <brk id="50" max="1048575" man="1"/>
    <brk id="80" max="1048575" man="1"/>
    <brk id="110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кіші топ </vt:lpstr>
      <vt:lpstr>Лист1</vt:lpstr>
      <vt:lpstr>'кіші топ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User_pk</dc:creator>
  <cp:lastModifiedBy>User_pk</cp:lastModifiedBy>
  <cp:lastPrinted>2023-09-15T16:30:36Z</cp:lastPrinted>
  <dcterms:created xsi:type="dcterms:W3CDTF">2023-09-15T16:23:44Z</dcterms:created>
  <dcterms:modified xsi:type="dcterms:W3CDTF">2023-09-28T14:16:37Z</dcterms:modified>
</cp:coreProperties>
</file>